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847"/>
  </bookViews>
  <sheets>
    <sheet name="07.05.2018" sheetId="4" r:id="rId1"/>
    <sheet name="08.05.2018" sheetId="5" r:id="rId2"/>
    <sheet name="09.05.2018" sheetId="6" r:id="rId3"/>
    <sheet name="10.05.2018" sheetId="9" r:id="rId4"/>
    <sheet name="11.05.2018" sheetId="10" r:id="rId5"/>
  </sheets>
  <definedNames>
    <definedName name="_xlnm._FilterDatabase" localSheetId="0" hidden="1">'07.05.2018'!$A$5:$P$37</definedName>
    <definedName name="_xlnm._FilterDatabase" localSheetId="1" hidden="1">'08.05.2018'!$A$16:$P$27</definedName>
    <definedName name="_xlnm._FilterDatabase" localSheetId="2" hidden="1">'09.05.2018'!$A$20:$P$25</definedName>
    <definedName name="_xlnm._FilterDatabase" localSheetId="3" hidden="1">'10.05.2018'!$A$20:$P$26</definedName>
    <definedName name="_xlnm._FilterDatabase" localSheetId="4" hidden="1">'11.05.2018'!$A$5:$P$34</definedName>
  </definedNames>
  <calcPr calcId="144525"/>
</workbook>
</file>

<file path=xl/calcChain.xml><?xml version="1.0" encoding="utf-8"?>
<calcChain xmlns="http://schemas.openxmlformats.org/spreadsheetml/2006/main">
  <c r="G6" i="4" l="1"/>
  <c r="G7" i="4" l="1"/>
  <c r="F3" i="5"/>
  <c r="G34" i="4"/>
  <c r="G30" i="4"/>
  <c r="G26" i="4"/>
  <c r="G22" i="4"/>
  <c r="G18" i="4"/>
  <c r="G14" i="4"/>
  <c r="G10" i="4"/>
  <c r="G36" i="4"/>
  <c r="G28" i="4"/>
  <c r="G20" i="4"/>
  <c r="G12" i="4"/>
  <c r="G35" i="4"/>
  <c r="G31" i="4"/>
  <c r="G27" i="4"/>
  <c r="G23" i="4"/>
  <c r="G19" i="4"/>
  <c r="G15" i="4"/>
  <c r="G11" i="4"/>
  <c r="G32" i="4"/>
  <c r="G24" i="4"/>
  <c r="G16" i="4"/>
  <c r="G8" i="4"/>
  <c r="G37" i="4"/>
  <c r="G33" i="4"/>
  <c r="G29" i="4"/>
  <c r="G25" i="4"/>
  <c r="G21" i="4"/>
  <c r="G17" i="4"/>
  <c r="G13" i="4"/>
  <c r="G9" i="4"/>
  <c r="F3" i="6" l="1"/>
  <c r="F3" i="9"/>
  <c r="G12" i="5"/>
  <c r="G16" i="5"/>
  <c r="G20" i="5"/>
  <c r="G24" i="5"/>
  <c r="G8" i="5"/>
  <c r="G15" i="5"/>
  <c r="G27" i="5"/>
  <c r="G9" i="5"/>
  <c r="G13" i="5"/>
  <c r="G17" i="5"/>
  <c r="G21" i="5"/>
  <c r="G25" i="5"/>
  <c r="G7" i="5"/>
  <c r="G11" i="5"/>
  <c r="G10" i="5"/>
  <c r="G14" i="5"/>
  <c r="G18" i="5"/>
  <c r="G22" i="5"/>
  <c r="G26" i="5"/>
  <c r="G6" i="5"/>
  <c r="F3" i="10"/>
  <c r="G19" i="5"/>
  <c r="G23" i="5"/>
  <c r="G35" i="9" l="1"/>
  <c r="G31" i="9"/>
  <c r="G27" i="9"/>
  <c r="G23" i="9"/>
  <c r="G19" i="9"/>
  <c r="G8" i="9"/>
  <c r="G12" i="9"/>
  <c r="G16" i="9"/>
  <c r="G24" i="9"/>
  <c r="G7" i="9"/>
  <c r="G34" i="9"/>
  <c r="G30" i="9"/>
  <c r="G26" i="9"/>
  <c r="G22" i="9"/>
  <c r="G18" i="9"/>
  <c r="G9" i="9"/>
  <c r="G13" i="9"/>
  <c r="G6" i="9"/>
  <c r="G28" i="9"/>
  <c r="G20" i="9"/>
  <c r="G15" i="9"/>
  <c r="G33" i="9"/>
  <c r="G29" i="9"/>
  <c r="G25" i="9"/>
  <c r="G21" i="9"/>
  <c r="G17" i="9"/>
  <c r="G10" i="9"/>
  <c r="G14" i="9"/>
  <c r="G32" i="9"/>
  <c r="G11" i="9"/>
  <c r="G12" i="6"/>
  <c r="G16" i="6"/>
  <c r="G20" i="6"/>
  <c r="G24" i="6"/>
  <c r="G6" i="6"/>
  <c r="G15" i="6"/>
  <c r="G23" i="6"/>
  <c r="G9" i="6"/>
  <c r="G13" i="6"/>
  <c r="G17" i="6"/>
  <c r="G21" i="6"/>
  <c r="G25" i="6"/>
  <c r="G11" i="6"/>
  <c r="G19" i="6"/>
  <c r="G10" i="6"/>
  <c r="G14" i="6"/>
  <c r="G18" i="6"/>
  <c r="G22" i="6"/>
  <c r="G8" i="6"/>
  <c r="G7" i="6"/>
</calcChain>
</file>

<file path=xl/sharedStrings.xml><?xml version="1.0" encoding="utf-8"?>
<sst xmlns="http://schemas.openxmlformats.org/spreadsheetml/2006/main" count="888" uniqueCount="77">
  <si>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</si>
  <si>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</si>
  <si>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</si>
  <si>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</si>
  <si>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</si>
  <si>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</si>
  <si>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</si>
  <si>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</si>
  <si>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</si>
  <si>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</si>
  <si>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</si>
  <si>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</si>
  <si>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</si>
  <si>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</si>
  <si>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</si>
  <si>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</si>
  <si>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</si>
  <si>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</si>
  <si>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</si>
  <si>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market trade</t>
  </si>
  <si>
    <t>IDBI LIQUID FUND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</si>
  <si>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</si>
  <si>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</si>
  <si>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</si>
  <si>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</si>
  <si>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</si>
  <si>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</si>
  <si>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</si>
  <si>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</si>
  <si>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</si>
  <si>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</si>
  <si>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</si>
  <si>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</si>
  <si>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</si>
  <si>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</si>
  <si>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</si>
  <si>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IDBI Credit Risk Fund</t>
  </si>
  <si>
    <t>IDBI Equity Savings Fund</t>
  </si>
  <si>
    <t>IDBI Hybrid Equity Fund</t>
  </si>
  <si>
    <t>ICICI BANK  CD (31 May 2018)</t>
  </si>
  <si>
    <t>INE090A160O6</t>
  </si>
  <si>
    <t>Cholamandalam Investment And Finance Co Ltd CP (31 MAY 2018)</t>
  </si>
  <si>
    <t>INE121A14PI0</t>
  </si>
  <si>
    <t>Indian Oil Corp Ltd CP (28 MAY 2018)</t>
  </si>
  <si>
    <t>INE242A14IC2</t>
  </si>
  <si>
    <t>Srei Equipment Finance Ltd CP (31 MAY 2018)</t>
  </si>
  <si>
    <t>INE881J14NV8</t>
  </si>
  <si>
    <t>91 DTB 26072018</t>
  </si>
  <si>
    <t>IN002018X047</t>
  </si>
  <si>
    <t>Maithon Power Limited CP (28 JUN 2018)</t>
  </si>
  <si>
    <t>INE082G14325</t>
  </si>
  <si>
    <t>T+0</t>
  </si>
  <si>
    <t>T+1</t>
  </si>
  <si>
    <t>CBLO - 08MAY2018</t>
  </si>
  <si>
    <t>NABARD CP (31 JUL 2018)</t>
  </si>
  <si>
    <t>INE261F14CM3</t>
  </si>
  <si>
    <t>AXIS BANK CD (19 JUL 2018)</t>
  </si>
  <si>
    <t>INE238A16T06</t>
  </si>
  <si>
    <t>NABARD CP (06 AUG 2018)</t>
  </si>
  <si>
    <t>INE261F14CX0</t>
  </si>
  <si>
    <t>NTPC Limited CP (30 MAY 2018)</t>
  </si>
  <si>
    <t>INE733E14096</t>
  </si>
  <si>
    <t>CBLO - 09MAY2018</t>
  </si>
  <si>
    <t>CBLO - 10MAY2018</t>
  </si>
  <si>
    <t>91 DTB 09082018</t>
  </si>
  <si>
    <t>IN002018X062</t>
  </si>
  <si>
    <t>Tata Power Renewable Energy Limited CP (25 JUN 2018)</t>
  </si>
  <si>
    <t>INE607M14194</t>
  </si>
  <si>
    <t>CBLO - 11MAY2018</t>
  </si>
  <si>
    <t>IL And FS Securities Services Ltd CP (26 JUN 2018)</t>
  </si>
  <si>
    <t>INE588J14AE2</t>
  </si>
  <si>
    <t>91 DTB 19072018</t>
  </si>
  <si>
    <t>IN002018X039</t>
  </si>
  <si>
    <t>CBLO - 14MAY2018</t>
  </si>
  <si>
    <t>Cox And Kings Ltd CP (10 AUG 2018)</t>
  </si>
  <si>
    <t>INE008I14LY8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</si>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</sst>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#,##0.0000"/>
    <numFmt numFmtId="166" formatCode="0.0000%"/>
    <numFmt numFmtId="167" formatCode="0.000%"/>
    <numFmt numFmtId="168" formatCode="0.00000"/>
    <numFmt numFmtId="169" formatCode="0.0000"/>
    <numFmt numFmtId="170" formatCode="dd\-mmm\-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0" fontId="0" fillId="0" borderId="0" xfId="0" applyFont="1" applyFill="1" applyBorder="1"/>
    <xf numFmtId="14" fontId="0" fillId="0" borderId="0" xfId="0" applyNumberFormat="1" applyFont="1" applyFill="1" applyBorder="1"/>
    <xf numFmtId="165" fontId="0" fillId="0" borderId="0" xfId="0" applyNumberFormat="1" applyFont="1" applyFill="1" applyBorder="1"/>
    <xf numFmtId="166" fontId="0" fillId="0" borderId="1" xfId="0" applyNumberFormat="1" applyFont="1" applyFill="1" applyBorder="1"/>
    <xf numFmtId="9" fontId="0" fillId="0" borderId="0" xfId="0" applyNumberFormat="1" applyFont="1" applyFill="1"/>
    <xf numFmtId="9" fontId="0" fillId="0" borderId="0" xfId="2" applyFont="1" applyFill="1"/>
    <xf numFmtId="166" fontId="0" fillId="0" borderId="0" xfId="2" applyNumberFormat="1" applyFont="1" applyFill="1"/>
    <xf numFmtId="166" fontId="0" fillId="0" borderId="1" xfId="2" applyNumberFormat="1" applyFont="1" applyFill="1" applyBorder="1"/>
    <xf numFmtId="9" fontId="0" fillId="0" borderId="0" xfId="0" applyNumberFormat="1" applyFill="1"/>
    <xf numFmtId="167" fontId="0" fillId="0" borderId="0" xfId="2" applyNumberFormat="1" applyFont="1" applyFill="1"/>
    <xf numFmtId="0" fontId="0" fillId="0" borderId="2" xfId="0" applyBorder="1"/>
    <xf numFmtId="0" fontId="3" fillId="0" borderId="1" xfId="0" applyFont="1" applyFill="1" applyBorder="1"/>
    <xf numFmtId="3" fontId="0" fillId="0" borderId="1" xfId="0" applyNumberFormat="1" applyBorder="1"/>
    <xf numFmtId="0" fontId="0" fillId="0" borderId="1" xfId="0" applyNumberFormat="1" applyBorder="1"/>
    <xf numFmtId="166" fontId="0" fillId="0" borderId="1" xfId="0" applyNumberFormat="1" applyBorder="1"/>
    <xf numFmtId="0" fontId="0" fillId="0" borderId="0" xfId="0" applyFont="1" applyBorder="1"/>
    <xf numFmtId="166" fontId="3" fillId="0" borderId="1" xfId="0" applyNumberFormat="1" applyFont="1" applyBorder="1"/>
    <xf numFmtId="0" fontId="0" fillId="0" borderId="1" xfId="0" applyBorder="1"/>
    <xf numFmtId="0" fontId="0" fillId="0" borderId="0" xfId="0" applyBorder="1"/>
    <xf numFmtId="0" fontId="0" fillId="0" borderId="3" xfId="0" applyFont="1" applyFill="1" applyBorder="1"/>
    <xf numFmtId="4" fontId="1" fillId="0" borderId="3" xfId="1" applyNumberFormat="1" applyFont="1" applyFill="1" applyBorder="1" applyAlignment="1">
      <alignment horizontal="right"/>
    </xf>
    <xf numFmtId="166" fontId="0" fillId="0" borderId="3" xfId="0" applyNumberFormat="1" applyBorder="1"/>
    <xf numFmtId="168" fontId="0" fillId="0" borderId="3" xfId="0" applyNumberFormat="1" applyBorder="1"/>
    <xf numFmtId="3" fontId="0" fillId="0" borderId="0" xfId="0" applyNumberFormat="1" applyBorder="1"/>
    <xf numFmtId="0" fontId="0" fillId="0" borderId="0" xfId="0" applyNumberFormat="1" applyBorder="1"/>
    <xf numFmtId="166" fontId="3" fillId="0" borderId="0" xfId="0" applyNumberFormat="1" applyFont="1" applyBorder="1"/>
    <xf numFmtId="166" fontId="0" fillId="0" borderId="1" xfId="0" applyNumberFormat="1" applyFont="1" applyBorder="1"/>
    <xf numFmtId="169" fontId="0" fillId="0" borderId="3" xfId="0" applyNumberFormat="1" applyBorder="1"/>
    <xf numFmtId="169" fontId="0" fillId="0" borderId="1" xfId="0" applyNumberFormat="1" applyFont="1" applyFill="1" applyBorder="1"/>
    <xf numFmtId="169" fontId="0" fillId="0" borderId="1" xfId="0" applyNumberFormat="1" applyFont="1" applyBorder="1"/>
    <xf numFmtId="4" fontId="0" fillId="0" borderId="1" xfId="0" applyNumberFormat="1" applyBorder="1"/>
    <xf numFmtId="166" fontId="0" fillId="0" borderId="3" xfId="2" applyNumberFormat="1" applyFont="1" applyBorder="1"/>
    <xf numFmtId="166" fontId="0" fillId="0" borderId="1" xfId="2" applyNumberFormat="1" applyFont="1" applyBorder="1"/>
    <xf numFmtId="166" fontId="3" fillId="0" borderId="1" xfId="2" applyNumberFormat="1" applyFont="1" applyBorder="1"/>
    <xf numFmtId="170" fontId="0" fillId="0" borderId="0" xfId="0" applyNumberFormat="1" applyFont="1"/>
    <xf numFmtId="170" fontId="0" fillId="0" borderId="1" xfId="0" applyNumberFormat="1" applyFont="1" applyBorder="1"/>
    <xf numFmtId="170" fontId="2" fillId="0" borderId="1" xfId="0" applyNumberFormat="1" applyFont="1" applyFill="1" applyBorder="1"/>
    <xf numFmtId="170" fontId="2" fillId="0" borderId="3" xfId="0" applyNumberFormat="1" applyFont="1" applyFill="1" applyBorder="1"/>
    <xf numFmtId="170" fontId="0" fillId="0" borderId="0" xfId="0" applyNumberFormat="1" applyBorder="1"/>
    <xf numFmtId="170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9"/>
  <sheetViews>
    <sheetView tabSelected="1" workbookViewId="0"/>
  </sheetViews>
  <sheetFormatPr defaultRowHeight="15" x14ac:dyDescent="0.25"/>
  <cols>
    <col min="1" max="1" width="5.140625" style="1" customWidth="1"/>
    <col min="2" max="2" width="6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48" bestFit="1" customWidth="1"/>
    <col min="7" max="7" width="13.140625" style="1" bestFit="1" customWidth="1"/>
    <col min="8" max="8" width="15.5703125" style="1" bestFit="1" customWidth="1"/>
    <col min="9" max="11" width="13.28515625" style="4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48">
        <v>43227</v>
      </c>
    </row>
    <row r="4" spans="1:18" x14ac:dyDescent="0.25">
      <c r="G4" s="29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9" t="s">
        <v>6</v>
      </c>
      <c r="G5" s="3" t="s">
        <v>7</v>
      </c>
      <c r="H5" s="3" t="s">
        <v>8</v>
      </c>
      <c r="I5" s="49" t="s">
        <v>9</v>
      </c>
      <c r="J5" s="49" t="s">
        <v>10</v>
      </c>
      <c r="K5" s="4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47</v>
      </c>
      <c r="C6" s="6" t="s">
        <v>48</v>
      </c>
      <c r="D6" s="6" t="s">
        <v>17</v>
      </c>
      <c r="E6" s="6" t="s">
        <v>20</v>
      </c>
      <c r="F6" s="50">
        <v>43307</v>
      </c>
      <c r="G6" s="4">
        <f>F6-$F$3</f>
        <v>80</v>
      </c>
      <c r="H6" s="7" t="s">
        <v>52</v>
      </c>
      <c r="I6" s="50">
        <v>43224</v>
      </c>
      <c r="J6" s="50">
        <v>43224</v>
      </c>
      <c r="K6" s="50">
        <v>43227</v>
      </c>
      <c r="L6" s="8">
        <v>1000000</v>
      </c>
      <c r="M6" s="9">
        <v>98659300</v>
      </c>
      <c r="N6" s="10">
        <v>98.659300000000002</v>
      </c>
      <c r="O6" s="17">
        <v>6.2001000000000001E-2</v>
      </c>
      <c r="P6" s="4" t="s">
        <v>19</v>
      </c>
      <c r="Q6" s="13"/>
    </row>
    <row r="7" spans="1:18" s="2" customFormat="1" x14ac:dyDescent="0.25">
      <c r="A7" s="4">
        <v>2</v>
      </c>
      <c r="B7" s="6" t="s">
        <v>47</v>
      </c>
      <c r="C7" s="6" t="s">
        <v>48</v>
      </c>
      <c r="D7" s="6" t="s">
        <v>17</v>
      </c>
      <c r="E7" s="6" t="s">
        <v>20</v>
      </c>
      <c r="F7" s="50">
        <v>43307</v>
      </c>
      <c r="G7" s="4">
        <f>F7-$F$3</f>
        <v>80</v>
      </c>
      <c r="H7" s="7" t="s">
        <v>52</v>
      </c>
      <c r="I7" s="50">
        <v>43224</v>
      </c>
      <c r="J7" s="50">
        <v>43224</v>
      </c>
      <c r="K7" s="50">
        <v>43227</v>
      </c>
      <c r="L7" s="8">
        <v>10000000</v>
      </c>
      <c r="M7" s="9">
        <v>986593000</v>
      </c>
      <c r="N7" s="10">
        <v>98.659300000000002</v>
      </c>
      <c r="O7" s="17">
        <v>6.2001000000000001E-2</v>
      </c>
      <c r="P7" s="4" t="s">
        <v>19</v>
      </c>
      <c r="Q7" s="13"/>
    </row>
    <row r="8" spans="1:18" s="2" customFormat="1" x14ac:dyDescent="0.25">
      <c r="A8" s="4">
        <v>3</v>
      </c>
      <c r="B8" s="6" t="s">
        <v>47</v>
      </c>
      <c r="C8" s="6" t="s">
        <v>48</v>
      </c>
      <c r="D8" s="6" t="s">
        <v>17</v>
      </c>
      <c r="E8" s="6" t="s">
        <v>20</v>
      </c>
      <c r="F8" s="50">
        <v>43307</v>
      </c>
      <c r="G8" s="4">
        <f t="shared" ref="G8:G9" si="0">F8-$F$3</f>
        <v>80</v>
      </c>
      <c r="H8" s="7" t="s">
        <v>52</v>
      </c>
      <c r="I8" s="50">
        <v>43224</v>
      </c>
      <c r="J8" s="50">
        <v>43224</v>
      </c>
      <c r="K8" s="50">
        <v>43227</v>
      </c>
      <c r="L8" s="8">
        <v>10000000</v>
      </c>
      <c r="M8" s="9">
        <v>986529000</v>
      </c>
      <c r="N8" s="10">
        <v>98.652900000000002</v>
      </c>
      <c r="O8" s="17">
        <v>6.2301000000000002E-2</v>
      </c>
      <c r="P8" s="4" t="s">
        <v>19</v>
      </c>
      <c r="Q8" s="13"/>
    </row>
    <row r="9" spans="1:18" s="2" customFormat="1" x14ac:dyDescent="0.25">
      <c r="A9" s="4">
        <v>4</v>
      </c>
      <c r="B9" s="6" t="s">
        <v>47</v>
      </c>
      <c r="C9" s="6" t="s">
        <v>48</v>
      </c>
      <c r="D9" s="6" t="s">
        <v>17</v>
      </c>
      <c r="E9" s="6" t="s">
        <v>20</v>
      </c>
      <c r="F9" s="50">
        <v>43307</v>
      </c>
      <c r="G9" s="4">
        <f t="shared" si="0"/>
        <v>80</v>
      </c>
      <c r="H9" s="7" t="s">
        <v>52</v>
      </c>
      <c r="I9" s="50">
        <v>43224</v>
      </c>
      <c r="J9" s="50">
        <v>43224</v>
      </c>
      <c r="K9" s="50">
        <v>43227</v>
      </c>
      <c r="L9" s="8">
        <v>10000000</v>
      </c>
      <c r="M9" s="9">
        <v>986593000</v>
      </c>
      <c r="N9" s="10">
        <v>98.659300000000002</v>
      </c>
      <c r="O9" s="17">
        <v>6.2001000000000001E-2</v>
      </c>
      <c r="P9" s="4" t="s">
        <v>19</v>
      </c>
      <c r="Q9" s="13"/>
    </row>
    <row r="10" spans="1:18" s="2" customFormat="1" x14ac:dyDescent="0.25">
      <c r="A10" s="4">
        <v>5</v>
      </c>
      <c r="B10" s="6" t="s">
        <v>53</v>
      </c>
      <c r="C10" s="6" t="s">
        <v>76</v>
      </c>
      <c r="D10" s="6" t="s">
        <v>17</v>
      </c>
      <c r="E10" s="6" t="s">
        <v>21</v>
      </c>
      <c r="F10" s="50">
        <v>43228</v>
      </c>
      <c r="G10" s="4">
        <f t="shared" ref="G10:G37" si="1">F10-$F$3</f>
        <v>1</v>
      </c>
      <c r="H10" s="12" t="s">
        <v>51</v>
      </c>
      <c r="I10" s="50">
        <v>43227</v>
      </c>
      <c r="J10" s="50">
        <v>43227</v>
      </c>
      <c r="K10" s="50">
        <v>43227</v>
      </c>
      <c r="L10" s="8">
        <v>10942131</v>
      </c>
      <c r="M10" s="9">
        <v>10940331.960000001</v>
      </c>
      <c r="N10" s="42">
        <v>99.983558599999995</v>
      </c>
      <c r="O10" s="17">
        <v>6.0020999999999998E-2</v>
      </c>
      <c r="P10" s="4" t="s">
        <v>19</v>
      </c>
      <c r="Q10" s="18"/>
      <c r="R10" s="20"/>
    </row>
    <row r="11" spans="1:18" s="2" customFormat="1" x14ac:dyDescent="0.25">
      <c r="A11" s="4">
        <v>6</v>
      </c>
      <c r="B11" s="6" t="s">
        <v>53</v>
      </c>
      <c r="C11" s="6" t="s">
        <v>76</v>
      </c>
      <c r="D11" s="6" t="s">
        <v>17</v>
      </c>
      <c r="E11" s="6" t="s">
        <v>18</v>
      </c>
      <c r="F11" s="50">
        <v>43228</v>
      </c>
      <c r="G11" s="4">
        <f t="shared" si="1"/>
        <v>1</v>
      </c>
      <c r="H11" s="12" t="s">
        <v>51</v>
      </c>
      <c r="I11" s="50">
        <v>43227</v>
      </c>
      <c r="J11" s="50">
        <v>43227</v>
      </c>
      <c r="K11" s="50">
        <v>43227</v>
      </c>
      <c r="L11" s="8">
        <v>1135913</v>
      </c>
      <c r="M11" s="9">
        <v>1135726.24</v>
      </c>
      <c r="N11" s="42">
        <v>99.983558599999995</v>
      </c>
      <c r="O11" s="17">
        <v>6.0020999999999998E-2</v>
      </c>
      <c r="P11" s="4" t="s">
        <v>19</v>
      </c>
      <c r="Q11" s="18"/>
      <c r="R11" s="20"/>
    </row>
    <row r="12" spans="1:18" s="2" customFormat="1" x14ac:dyDescent="0.25">
      <c r="A12" s="4">
        <v>7</v>
      </c>
      <c r="B12" s="6" t="s">
        <v>54</v>
      </c>
      <c r="C12" s="6" t="s">
        <v>55</v>
      </c>
      <c r="D12" s="6" t="s">
        <v>17</v>
      </c>
      <c r="E12" s="6" t="s">
        <v>22</v>
      </c>
      <c r="F12" s="50">
        <v>43312</v>
      </c>
      <c r="G12" s="4">
        <f t="shared" si="1"/>
        <v>85</v>
      </c>
      <c r="H12" s="12" t="s">
        <v>51</v>
      </c>
      <c r="I12" s="50">
        <v>43227</v>
      </c>
      <c r="J12" s="50">
        <v>43227</v>
      </c>
      <c r="K12" s="50">
        <v>43227</v>
      </c>
      <c r="L12" s="8">
        <v>2500000</v>
      </c>
      <c r="M12" s="9">
        <v>245798500</v>
      </c>
      <c r="N12" s="4">
        <v>98.319400000000002</v>
      </c>
      <c r="O12" s="17">
        <v>7.3400999999999994E-2</v>
      </c>
      <c r="P12" s="4" t="s">
        <v>19</v>
      </c>
      <c r="Q12" s="18"/>
      <c r="R12" s="20"/>
    </row>
    <row r="13" spans="1:18" s="2" customFormat="1" x14ac:dyDescent="0.25">
      <c r="A13" s="4">
        <v>8</v>
      </c>
      <c r="B13" s="6" t="s">
        <v>53</v>
      </c>
      <c r="C13" s="6" t="s">
        <v>76</v>
      </c>
      <c r="D13" s="6" t="s">
        <v>17</v>
      </c>
      <c r="E13" s="6" t="s">
        <v>22</v>
      </c>
      <c r="F13" s="50">
        <v>43228</v>
      </c>
      <c r="G13" s="4">
        <f t="shared" si="1"/>
        <v>1</v>
      </c>
      <c r="H13" s="12" t="s">
        <v>51</v>
      </c>
      <c r="I13" s="50">
        <v>43227</v>
      </c>
      <c r="J13" s="50">
        <v>43227</v>
      </c>
      <c r="K13" s="50">
        <v>43227</v>
      </c>
      <c r="L13" s="8">
        <v>730424532</v>
      </c>
      <c r="M13" s="9">
        <v>730304439.98000002</v>
      </c>
      <c r="N13" s="42">
        <v>99.983558599999995</v>
      </c>
      <c r="O13" s="17">
        <v>6.0020999999999998E-2</v>
      </c>
      <c r="P13" s="4" t="s">
        <v>19</v>
      </c>
      <c r="Q13" s="18"/>
      <c r="R13" s="20"/>
    </row>
    <row r="14" spans="1:18" s="2" customFormat="1" x14ac:dyDescent="0.25">
      <c r="A14" s="4">
        <v>9</v>
      </c>
      <c r="B14" s="6" t="s">
        <v>56</v>
      </c>
      <c r="C14" s="6" t="s">
        <v>57</v>
      </c>
      <c r="D14" s="6" t="s">
        <v>17</v>
      </c>
      <c r="E14" s="6" t="s">
        <v>22</v>
      </c>
      <c r="F14" s="50">
        <v>43300</v>
      </c>
      <c r="G14" s="4">
        <f t="shared" si="1"/>
        <v>73</v>
      </c>
      <c r="H14" s="12" t="s">
        <v>51</v>
      </c>
      <c r="I14" s="50">
        <v>43227</v>
      </c>
      <c r="J14" s="50">
        <v>43227</v>
      </c>
      <c r="K14" s="50">
        <v>43227</v>
      </c>
      <c r="L14" s="8">
        <v>2500000</v>
      </c>
      <c r="M14" s="9">
        <v>246429500</v>
      </c>
      <c r="N14" s="4">
        <v>98.572699999999998</v>
      </c>
      <c r="O14" s="17">
        <v>7.2398340000000005E-2</v>
      </c>
      <c r="P14" s="4" t="s">
        <v>19</v>
      </c>
      <c r="Q14" s="18"/>
      <c r="R14" s="20"/>
    </row>
    <row r="15" spans="1:18" s="2" customFormat="1" x14ac:dyDescent="0.25">
      <c r="A15" s="4">
        <v>10</v>
      </c>
      <c r="B15" s="6" t="s">
        <v>41</v>
      </c>
      <c r="C15" s="6" t="s">
        <v>42</v>
      </c>
      <c r="D15" s="6" t="s">
        <v>17</v>
      </c>
      <c r="E15" s="6" t="s">
        <v>22</v>
      </c>
      <c r="F15" s="50">
        <v>43251</v>
      </c>
      <c r="G15" s="4">
        <f t="shared" si="1"/>
        <v>24</v>
      </c>
      <c r="H15" s="12" t="s">
        <v>51</v>
      </c>
      <c r="I15" s="50">
        <v>43227</v>
      </c>
      <c r="J15" s="50">
        <v>43227</v>
      </c>
      <c r="K15" s="50">
        <v>43227</v>
      </c>
      <c r="L15" s="8">
        <v>1500000</v>
      </c>
      <c r="M15" s="9">
        <v>149283450</v>
      </c>
      <c r="N15" s="10">
        <v>99.522300000000001</v>
      </c>
      <c r="O15" s="17">
        <v>7.2998999999999994E-2</v>
      </c>
      <c r="P15" s="4" t="s">
        <v>19</v>
      </c>
      <c r="Q15" s="18"/>
      <c r="R15" s="20"/>
    </row>
    <row r="16" spans="1:18" s="2" customFormat="1" x14ac:dyDescent="0.25">
      <c r="A16" s="4">
        <v>11</v>
      </c>
      <c r="B16" s="6" t="s">
        <v>53</v>
      </c>
      <c r="C16" s="6" t="s">
        <v>76</v>
      </c>
      <c r="D16" s="6" t="s">
        <v>17</v>
      </c>
      <c r="E16" s="6" t="s">
        <v>23</v>
      </c>
      <c r="F16" s="50">
        <v>43228</v>
      </c>
      <c r="G16" s="4">
        <f t="shared" si="1"/>
        <v>1</v>
      </c>
      <c r="H16" s="12" t="s">
        <v>51</v>
      </c>
      <c r="I16" s="50">
        <v>43227</v>
      </c>
      <c r="J16" s="50">
        <v>43227</v>
      </c>
      <c r="K16" s="50">
        <v>43227</v>
      </c>
      <c r="L16" s="8">
        <v>15306565</v>
      </c>
      <c r="M16" s="9">
        <v>15304048.390000001</v>
      </c>
      <c r="N16" s="10">
        <v>99.983558599999995</v>
      </c>
      <c r="O16" s="17">
        <v>6.0020999999999998E-2</v>
      </c>
      <c r="P16" s="4" t="s">
        <v>19</v>
      </c>
      <c r="Q16" s="18"/>
      <c r="R16" s="20"/>
    </row>
    <row r="17" spans="1:18" s="2" customFormat="1" x14ac:dyDescent="0.25">
      <c r="A17" s="4">
        <v>12</v>
      </c>
      <c r="B17" s="6" t="s">
        <v>43</v>
      </c>
      <c r="C17" s="6" t="s">
        <v>44</v>
      </c>
      <c r="D17" s="6" t="s">
        <v>17</v>
      </c>
      <c r="E17" s="6" t="s">
        <v>20</v>
      </c>
      <c r="F17" s="50">
        <v>43248</v>
      </c>
      <c r="G17" s="4">
        <f t="shared" si="1"/>
        <v>21</v>
      </c>
      <c r="H17" s="12" t="s">
        <v>51</v>
      </c>
      <c r="I17" s="50">
        <v>43227</v>
      </c>
      <c r="J17" s="50">
        <v>43227</v>
      </c>
      <c r="K17" s="50">
        <v>43227</v>
      </c>
      <c r="L17" s="8">
        <v>25000000</v>
      </c>
      <c r="M17" s="9">
        <v>2490372500</v>
      </c>
      <c r="N17" s="10">
        <v>99.614900000000006</v>
      </c>
      <c r="O17" s="17">
        <v>6.7193000000000003E-2</v>
      </c>
      <c r="P17" s="4" t="s">
        <v>19</v>
      </c>
      <c r="Q17" s="18"/>
      <c r="R17" s="20"/>
    </row>
    <row r="18" spans="1:18" s="2" customFormat="1" x14ac:dyDescent="0.25">
      <c r="A18" s="4">
        <v>13</v>
      </c>
      <c r="B18" s="6" t="s">
        <v>41</v>
      </c>
      <c r="C18" s="6" t="s">
        <v>42</v>
      </c>
      <c r="D18" s="6" t="s">
        <v>17</v>
      </c>
      <c r="E18" s="6" t="s">
        <v>20</v>
      </c>
      <c r="F18" s="50">
        <v>43251</v>
      </c>
      <c r="G18" s="4">
        <f t="shared" si="1"/>
        <v>24</v>
      </c>
      <c r="H18" s="12" t="s">
        <v>51</v>
      </c>
      <c r="I18" s="50">
        <v>43227</v>
      </c>
      <c r="J18" s="50">
        <v>43227</v>
      </c>
      <c r="K18" s="50">
        <v>43227</v>
      </c>
      <c r="L18" s="8">
        <v>5000000</v>
      </c>
      <c r="M18" s="9">
        <v>497611500</v>
      </c>
      <c r="N18" s="10">
        <v>99.522300000000001</v>
      </c>
      <c r="O18" s="17">
        <v>7.2998999999999994E-2</v>
      </c>
      <c r="P18" s="4" t="s">
        <v>19</v>
      </c>
      <c r="Q18" s="18"/>
      <c r="R18" s="20"/>
    </row>
    <row r="19" spans="1:18" s="2" customFormat="1" x14ac:dyDescent="0.25">
      <c r="A19" s="4">
        <v>14</v>
      </c>
      <c r="B19" s="6" t="s">
        <v>41</v>
      </c>
      <c r="C19" s="6" t="s">
        <v>42</v>
      </c>
      <c r="D19" s="6" t="s">
        <v>17</v>
      </c>
      <c r="E19" s="6" t="s">
        <v>20</v>
      </c>
      <c r="F19" s="50">
        <v>43251</v>
      </c>
      <c r="G19" s="4">
        <f t="shared" si="1"/>
        <v>24</v>
      </c>
      <c r="H19" s="12" t="s">
        <v>51</v>
      </c>
      <c r="I19" s="50">
        <v>43227</v>
      </c>
      <c r="J19" s="50">
        <v>43227</v>
      </c>
      <c r="K19" s="50">
        <v>43227</v>
      </c>
      <c r="L19" s="8">
        <v>3500000</v>
      </c>
      <c r="M19" s="9">
        <v>348328050</v>
      </c>
      <c r="N19" s="10">
        <v>99.522300000000001</v>
      </c>
      <c r="O19" s="17">
        <v>7.2998999999999994E-2</v>
      </c>
      <c r="P19" s="4" t="s">
        <v>19</v>
      </c>
      <c r="Q19" s="18"/>
      <c r="R19" s="20"/>
    </row>
    <row r="20" spans="1:18" s="2" customFormat="1" x14ac:dyDescent="0.25">
      <c r="A20" s="4">
        <v>15</v>
      </c>
      <c r="B20" s="6" t="s">
        <v>58</v>
      </c>
      <c r="C20" s="6" t="s">
        <v>59</v>
      </c>
      <c r="D20" s="6" t="s">
        <v>17</v>
      </c>
      <c r="E20" s="6" t="s">
        <v>20</v>
      </c>
      <c r="F20" s="50">
        <v>43318</v>
      </c>
      <c r="G20" s="4">
        <f t="shared" si="1"/>
        <v>91</v>
      </c>
      <c r="H20" s="12" t="s">
        <v>51</v>
      </c>
      <c r="I20" s="50">
        <v>43227</v>
      </c>
      <c r="J20" s="50">
        <v>43227</v>
      </c>
      <c r="K20" s="50">
        <v>43227</v>
      </c>
      <c r="L20" s="8">
        <v>10000000</v>
      </c>
      <c r="M20" s="9">
        <v>982366000</v>
      </c>
      <c r="N20" s="10">
        <v>98.236599999999996</v>
      </c>
      <c r="O20" s="17">
        <v>7.1999999999999995E-2</v>
      </c>
      <c r="P20" s="4" t="s">
        <v>19</v>
      </c>
      <c r="Q20" s="18"/>
      <c r="R20" s="20"/>
    </row>
    <row r="21" spans="1:18" s="2" customFormat="1" x14ac:dyDescent="0.25">
      <c r="A21" s="4">
        <v>16</v>
      </c>
      <c r="B21" s="6" t="s">
        <v>41</v>
      </c>
      <c r="C21" s="6" t="s">
        <v>42</v>
      </c>
      <c r="D21" s="6" t="s">
        <v>17</v>
      </c>
      <c r="E21" s="6" t="s">
        <v>20</v>
      </c>
      <c r="F21" s="50">
        <v>43251</v>
      </c>
      <c r="G21" s="4">
        <f t="shared" si="1"/>
        <v>24</v>
      </c>
      <c r="H21" s="12" t="s">
        <v>51</v>
      </c>
      <c r="I21" s="50">
        <v>43227</v>
      </c>
      <c r="J21" s="50">
        <v>43227</v>
      </c>
      <c r="K21" s="50">
        <v>43227</v>
      </c>
      <c r="L21" s="8">
        <v>5000000</v>
      </c>
      <c r="M21" s="9">
        <v>497611500</v>
      </c>
      <c r="N21" s="10">
        <v>99.522300000000001</v>
      </c>
      <c r="O21" s="17">
        <v>7.2998999999999994E-2</v>
      </c>
      <c r="P21" s="4" t="s">
        <v>19</v>
      </c>
      <c r="Q21" s="18"/>
      <c r="R21" s="20"/>
    </row>
    <row r="22" spans="1:18" s="2" customFormat="1" x14ac:dyDescent="0.25">
      <c r="A22" s="4">
        <v>17</v>
      </c>
      <c r="B22" s="6" t="s">
        <v>41</v>
      </c>
      <c r="C22" s="6" t="s">
        <v>42</v>
      </c>
      <c r="D22" s="6" t="s">
        <v>17</v>
      </c>
      <c r="E22" s="6" t="s">
        <v>20</v>
      </c>
      <c r="F22" s="50">
        <v>43251</v>
      </c>
      <c r="G22" s="4">
        <f t="shared" si="1"/>
        <v>24</v>
      </c>
      <c r="H22" s="12" t="s">
        <v>51</v>
      </c>
      <c r="I22" s="50">
        <v>43227</v>
      </c>
      <c r="J22" s="50">
        <v>43227</v>
      </c>
      <c r="K22" s="50">
        <v>43227</v>
      </c>
      <c r="L22" s="8">
        <v>5000000</v>
      </c>
      <c r="M22" s="9">
        <v>497611500</v>
      </c>
      <c r="N22" s="10">
        <v>99.522300000000001</v>
      </c>
      <c r="O22" s="17">
        <v>7.2998999999999994E-2</v>
      </c>
      <c r="P22" s="4" t="s">
        <v>19</v>
      </c>
      <c r="Q22" s="18"/>
      <c r="R22" s="20"/>
    </row>
    <row r="23" spans="1:18" s="2" customFormat="1" x14ac:dyDescent="0.25">
      <c r="A23" s="4">
        <v>18</v>
      </c>
      <c r="B23" s="6" t="s">
        <v>60</v>
      </c>
      <c r="C23" s="6" t="s">
        <v>61</v>
      </c>
      <c r="D23" s="6" t="s">
        <v>17</v>
      </c>
      <c r="E23" s="6" t="s">
        <v>20</v>
      </c>
      <c r="F23" s="50">
        <v>43250</v>
      </c>
      <c r="G23" s="4">
        <f t="shared" si="1"/>
        <v>23</v>
      </c>
      <c r="H23" s="12" t="s">
        <v>51</v>
      </c>
      <c r="I23" s="50">
        <v>43227</v>
      </c>
      <c r="J23" s="50">
        <v>43227</v>
      </c>
      <c r="K23" s="50">
        <v>43227</v>
      </c>
      <c r="L23" s="8">
        <v>20000000</v>
      </c>
      <c r="M23" s="9">
        <v>1991566000</v>
      </c>
      <c r="N23" s="10">
        <v>99.578299999999999</v>
      </c>
      <c r="O23" s="17">
        <v>6.7205000000000001E-2</v>
      </c>
      <c r="P23" s="4" t="s">
        <v>19</v>
      </c>
      <c r="Q23" s="18"/>
      <c r="R23" s="20"/>
    </row>
    <row r="24" spans="1:18" s="2" customFormat="1" x14ac:dyDescent="0.25">
      <c r="A24" s="4">
        <v>19</v>
      </c>
      <c r="B24" s="6" t="s">
        <v>53</v>
      </c>
      <c r="C24" s="6" t="s">
        <v>76</v>
      </c>
      <c r="D24" s="6" t="s">
        <v>17</v>
      </c>
      <c r="E24" s="6" t="s">
        <v>24</v>
      </c>
      <c r="F24" s="50">
        <v>43228</v>
      </c>
      <c r="G24" s="4">
        <f t="shared" si="1"/>
        <v>1</v>
      </c>
      <c r="H24" s="12" t="s">
        <v>51</v>
      </c>
      <c r="I24" s="50">
        <v>43227</v>
      </c>
      <c r="J24" s="50">
        <v>43227</v>
      </c>
      <c r="K24" s="50">
        <v>43227</v>
      </c>
      <c r="L24" s="8">
        <v>185701939</v>
      </c>
      <c r="M24" s="9">
        <v>185671407</v>
      </c>
      <c r="N24" s="10">
        <v>99.983558599999995</v>
      </c>
      <c r="O24" s="17">
        <v>6.0020999999999998E-2</v>
      </c>
      <c r="P24" s="4" t="s">
        <v>19</v>
      </c>
      <c r="Q24" s="18"/>
      <c r="R24" s="20"/>
    </row>
    <row r="25" spans="1:18" s="2" customFormat="1" x14ac:dyDescent="0.25">
      <c r="A25" s="4">
        <v>20</v>
      </c>
      <c r="B25" s="6" t="s">
        <v>53</v>
      </c>
      <c r="C25" s="6" t="s">
        <v>76</v>
      </c>
      <c r="D25" s="6" t="s">
        <v>17</v>
      </c>
      <c r="E25" s="6" t="s">
        <v>25</v>
      </c>
      <c r="F25" s="50">
        <v>43228</v>
      </c>
      <c r="G25" s="4">
        <f t="shared" si="1"/>
        <v>1</v>
      </c>
      <c r="H25" s="12" t="s">
        <v>51</v>
      </c>
      <c r="I25" s="50">
        <v>43227</v>
      </c>
      <c r="J25" s="50">
        <v>43227</v>
      </c>
      <c r="K25" s="50">
        <v>43227</v>
      </c>
      <c r="L25" s="8">
        <v>163661</v>
      </c>
      <c r="M25" s="9">
        <v>163634.09</v>
      </c>
      <c r="N25" s="10">
        <v>99.983558599999995</v>
      </c>
      <c r="O25" s="17">
        <v>6.0020999999999998E-2</v>
      </c>
      <c r="P25" s="4" t="s">
        <v>19</v>
      </c>
      <c r="Q25" s="18"/>
      <c r="R25" s="20"/>
    </row>
    <row r="26" spans="1:18" s="2" customFormat="1" x14ac:dyDescent="0.25">
      <c r="A26" s="4">
        <v>21</v>
      </c>
      <c r="B26" s="6" t="s">
        <v>53</v>
      </c>
      <c r="C26" s="6" t="s">
        <v>76</v>
      </c>
      <c r="D26" s="6" t="s">
        <v>17</v>
      </c>
      <c r="E26" s="6" t="s">
        <v>26</v>
      </c>
      <c r="F26" s="50">
        <v>43228</v>
      </c>
      <c r="G26" s="4">
        <f t="shared" si="1"/>
        <v>1</v>
      </c>
      <c r="H26" s="12" t="s">
        <v>51</v>
      </c>
      <c r="I26" s="50">
        <v>43227</v>
      </c>
      <c r="J26" s="50">
        <v>43227</v>
      </c>
      <c r="K26" s="50">
        <v>43227</v>
      </c>
      <c r="L26" s="8">
        <v>25697317</v>
      </c>
      <c r="M26" s="9">
        <v>25693092</v>
      </c>
      <c r="N26" s="10">
        <v>99.983558599999995</v>
      </c>
      <c r="O26" s="17">
        <v>6.0020999999999998E-2</v>
      </c>
      <c r="P26" s="4" t="s">
        <v>19</v>
      </c>
      <c r="Q26" s="18"/>
      <c r="R26" s="20"/>
    </row>
    <row r="27" spans="1:18" s="2" customFormat="1" x14ac:dyDescent="0.25">
      <c r="A27" s="4">
        <v>22</v>
      </c>
      <c r="B27" s="6" t="s">
        <v>53</v>
      </c>
      <c r="C27" s="6" t="s">
        <v>76</v>
      </c>
      <c r="D27" s="6" t="s">
        <v>17</v>
      </c>
      <c r="E27" s="6" t="s">
        <v>37</v>
      </c>
      <c r="F27" s="50">
        <v>43228</v>
      </c>
      <c r="G27" s="4">
        <f t="shared" si="1"/>
        <v>1</v>
      </c>
      <c r="H27" s="12" t="s">
        <v>51</v>
      </c>
      <c r="I27" s="50">
        <v>43227</v>
      </c>
      <c r="J27" s="50">
        <v>43227</v>
      </c>
      <c r="K27" s="50">
        <v>43227</v>
      </c>
      <c r="L27" s="8">
        <v>3620848</v>
      </c>
      <c r="M27" s="9">
        <v>3620252.68</v>
      </c>
      <c r="N27" s="10">
        <v>99.983558599999995</v>
      </c>
      <c r="O27" s="17">
        <v>6.0020999999999998E-2</v>
      </c>
      <c r="P27" s="4" t="s">
        <v>19</v>
      </c>
      <c r="Q27" s="18"/>
      <c r="R27" s="20"/>
    </row>
    <row r="28" spans="1:18" s="2" customFormat="1" x14ac:dyDescent="0.25">
      <c r="A28" s="4">
        <v>23</v>
      </c>
      <c r="B28" s="6" t="s">
        <v>53</v>
      </c>
      <c r="C28" s="6" t="s">
        <v>76</v>
      </c>
      <c r="D28" s="6" t="s">
        <v>17</v>
      </c>
      <c r="E28" s="6" t="s">
        <v>28</v>
      </c>
      <c r="F28" s="50">
        <v>43228</v>
      </c>
      <c r="G28" s="4">
        <f t="shared" si="1"/>
        <v>1</v>
      </c>
      <c r="H28" s="12" t="s">
        <v>51</v>
      </c>
      <c r="I28" s="50">
        <v>43227</v>
      </c>
      <c r="J28" s="50">
        <v>43227</v>
      </c>
      <c r="K28" s="50">
        <v>43227</v>
      </c>
      <c r="L28" s="8">
        <v>2831102</v>
      </c>
      <c r="M28" s="9">
        <v>2830636.53</v>
      </c>
      <c r="N28" s="10">
        <v>99.983558599999995</v>
      </c>
      <c r="O28" s="17">
        <v>6.0020999999999998E-2</v>
      </c>
      <c r="P28" s="4" t="s">
        <v>19</v>
      </c>
      <c r="Q28" s="18"/>
      <c r="R28" s="20"/>
    </row>
    <row r="29" spans="1:18" s="2" customFormat="1" x14ac:dyDescent="0.25">
      <c r="A29" s="4">
        <v>24</v>
      </c>
      <c r="B29" s="6" t="s">
        <v>53</v>
      </c>
      <c r="C29" s="6" t="s">
        <v>76</v>
      </c>
      <c r="D29" s="6" t="s">
        <v>17</v>
      </c>
      <c r="E29" s="6" t="s">
        <v>29</v>
      </c>
      <c r="F29" s="50">
        <v>43228</v>
      </c>
      <c r="G29" s="4">
        <f t="shared" si="1"/>
        <v>1</v>
      </c>
      <c r="H29" s="12" t="s">
        <v>51</v>
      </c>
      <c r="I29" s="50">
        <v>43227</v>
      </c>
      <c r="J29" s="50">
        <v>43227</v>
      </c>
      <c r="K29" s="50">
        <v>43227</v>
      </c>
      <c r="L29" s="8">
        <v>104648421</v>
      </c>
      <c r="M29" s="9">
        <v>104631215.33</v>
      </c>
      <c r="N29" s="10">
        <v>99.983558599999995</v>
      </c>
      <c r="O29" s="17">
        <v>6.0020999999999998E-2</v>
      </c>
      <c r="P29" s="4" t="s">
        <v>19</v>
      </c>
      <c r="Q29" s="18"/>
      <c r="R29" s="20"/>
    </row>
    <row r="30" spans="1:18" s="2" customFormat="1" x14ac:dyDescent="0.25">
      <c r="A30" s="4">
        <v>25</v>
      </c>
      <c r="B30" s="6" t="s">
        <v>53</v>
      </c>
      <c r="C30" s="6" t="s">
        <v>76</v>
      </c>
      <c r="D30" s="6" t="s">
        <v>17</v>
      </c>
      <c r="E30" s="6" t="s">
        <v>30</v>
      </c>
      <c r="F30" s="50">
        <v>43228</v>
      </c>
      <c r="G30" s="4">
        <f t="shared" si="1"/>
        <v>1</v>
      </c>
      <c r="H30" s="12" t="s">
        <v>51</v>
      </c>
      <c r="I30" s="50">
        <v>43227</v>
      </c>
      <c r="J30" s="50">
        <v>43227</v>
      </c>
      <c r="K30" s="50">
        <v>43227</v>
      </c>
      <c r="L30" s="8">
        <v>2786408</v>
      </c>
      <c r="M30" s="9">
        <v>2785949.88</v>
      </c>
      <c r="N30" s="10">
        <v>99.983558599999995</v>
      </c>
      <c r="O30" s="17">
        <v>6.0020999999999998E-2</v>
      </c>
      <c r="P30" s="4" t="s">
        <v>19</v>
      </c>
      <c r="Q30" s="18"/>
      <c r="R30" s="20"/>
    </row>
    <row r="31" spans="1:18" s="2" customFormat="1" x14ac:dyDescent="0.25">
      <c r="A31" s="4">
        <v>26</v>
      </c>
      <c r="B31" s="6" t="s">
        <v>53</v>
      </c>
      <c r="C31" s="6" t="s">
        <v>76</v>
      </c>
      <c r="D31" s="6" t="s">
        <v>17</v>
      </c>
      <c r="E31" s="6" t="s">
        <v>31</v>
      </c>
      <c r="F31" s="50">
        <v>43228</v>
      </c>
      <c r="G31" s="4">
        <f t="shared" si="1"/>
        <v>1</v>
      </c>
      <c r="H31" s="12" t="s">
        <v>51</v>
      </c>
      <c r="I31" s="50">
        <v>43227</v>
      </c>
      <c r="J31" s="50">
        <v>43227</v>
      </c>
      <c r="K31" s="50">
        <v>43227</v>
      </c>
      <c r="L31" s="8">
        <v>74234557</v>
      </c>
      <c r="M31" s="9">
        <v>74222351.799999997</v>
      </c>
      <c r="N31" s="10">
        <v>99.983558599999995</v>
      </c>
      <c r="O31" s="17">
        <v>6.0020999999999998E-2</v>
      </c>
      <c r="P31" s="4" t="s">
        <v>19</v>
      </c>
      <c r="Q31" s="13"/>
    </row>
    <row r="32" spans="1:18" s="2" customFormat="1" x14ac:dyDescent="0.25">
      <c r="A32" s="4">
        <v>27</v>
      </c>
      <c r="B32" s="6" t="s">
        <v>53</v>
      </c>
      <c r="C32" s="6" t="s">
        <v>76</v>
      </c>
      <c r="D32" s="6" t="s">
        <v>17</v>
      </c>
      <c r="E32" s="6" t="s">
        <v>32</v>
      </c>
      <c r="F32" s="50">
        <v>43228</v>
      </c>
      <c r="G32" s="4">
        <f t="shared" si="1"/>
        <v>1</v>
      </c>
      <c r="H32" s="12" t="s">
        <v>51</v>
      </c>
      <c r="I32" s="50">
        <v>43227</v>
      </c>
      <c r="J32" s="50">
        <v>43227</v>
      </c>
      <c r="K32" s="50">
        <v>43227</v>
      </c>
      <c r="L32" s="8">
        <v>8217692</v>
      </c>
      <c r="M32" s="9">
        <v>8216340.9000000004</v>
      </c>
      <c r="N32" s="10">
        <v>99.983558599999995</v>
      </c>
      <c r="O32" s="17">
        <v>6.0020999999999998E-2</v>
      </c>
      <c r="P32" s="4" t="s">
        <v>19</v>
      </c>
      <c r="Q32" s="13"/>
    </row>
    <row r="33" spans="1:18" s="2" customFormat="1" x14ac:dyDescent="0.25">
      <c r="A33" s="4">
        <v>28</v>
      </c>
      <c r="B33" s="6" t="s">
        <v>53</v>
      </c>
      <c r="C33" s="6" t="s">
        <v>76</v>
      </c>
      <c r="D33" s="6" t="s">
        <v>17</v>
      </c>
      <c r="E33" s="6" t="s">
        <v>33</v>
      </c>
      <c r="F33" s="50">
        <v>43228</v>
      </c>
      <c r="G33" s="4">
        <f t="shared" si="1"/>
        <v>1</v>
      </c>
      <c r="H33" s="12" t="s">
        <v>51</v>
      </c>
      <c r="I33" s="50">
        <v>43227</v>
      </c>
      <c r="J33" s="50">
        <v>43227</v>
      </c>
      <c r="K33" s="50">
        <v>43227</v>
      </c>
      <c r="L33" s="8">
        <v>4688275</v>
      </c>
      <c r="M33" s="9">
        <v>4687504.18</v>
      </c>
      <c r="N33" s="10">
        <v>99.983558599999995</v>
      </c>
      <c r="O33" s="17">
        <v>6.0020999999999998E-2</v>
      </c>
      <c r="P33" s="4" t="s">
        <v>19</v>
      </c>
      <c r="Q33" s="13"/>
    </row>
    <row r="34" spans="1:18" s="2" customFormat="1" x14ac:dyDescent="0.25">
      <c r="A34" s="4">
        <v>29</v>
      </c>
      <c r="B34" s="6" t="s">
        <v>53</v>
      </c>
      <c r="C34" s="6" t="s">
        <v>76</v>
      </c>
      <c r="D34" s="6" t="s">
        <v>17</v>
      </c>
      <c r="E34" s="6" t="s">
        <v>34</v>
      </c>
      <c r="F34" s="50">
        <v>43228</v>
      </c>
      <c r="G34" s="4">
        <f t="shared" si="1"/>
        <v>1</v>
      </c>
      <c r="H34" s="12" t="s">
        <v>51</v>
      </c>
      <c r="I34" s="50">
        <v>43227</v>
      </c>
      <c r="J34" s="50">
        <v>43227</v>
      </c>
      <c r="K34" s="50">
        <v>43227</v>
      </c>
      <c r="L34" s="8">
        <v>57700604</v>
      </c>
      <c r="M34" s="9">
        <v>57691117.210000001</v>
      </c>
      <c r="N34" s="10">
        <v>99.983558599999995</v>
      </c>
      <c r="O34" s="17">
        <v>6.0020999999999998E-2</v>
      </c>
      <c r="P34" s="4" t="s">
        <v>19</v>
      </c>
      <c r="Q34" s="13"/>
    </row>
    <row r="35" spans="1:18" s="2" customFormat="1" x14ac:dyDescent="0.25">
      <c r="A35" s="4">
        <v>30</v>
      </c>
      <c r="B35" s="6" t="s">
        <v>53</v>
      </c>
      <c r="C35" s="6" t="s">
        <v>76</v>
      </c>
      <c r="D35" s="6" t="s">
        <v>17</v>
      </c>
      <c r="E35" s="6" t="s">
        <v>27</v>
      </c>
      <c r="F35" s="50">
        <v>43228</v>
      </c>
      <c r="G35" s="4">
        <f t="shared" si="1"/>
        <v>1</v>
      </c>
      <c r="H35" s="12" t="s">
        <v>51</v>
      </c>
      <c r="I35" s="50">
        <v>43227</v>
      </c>
      <c r="J35" s="50">
        <v>43227</v>
      </c>
      <c r="K35" s="50">
        <v>43227</v>
      </c>
      <c r="L35" s="8">
        <v>842521794</v>
      </c>
      <c r="M35" s="9">
        <v>842383271.62</v>
      </c>
      <c r="N35" s="10">
        <v>99.983558599999995</v>
      </c>
      <c r="O35" s="17">
        <v>6.0020999999999998E-2</v>
      </c>
      <c r="P35" s="4" t="s">
        <v>19</v>
      </c>
      <c r="Q35" s="13"/>
    </row>
    <row r="36" spans="1:18" s="2" customFormat="1" x14ac:dyDescent="0.25">
      <c r="A36" s="4">
        <v>31</v>
      </c>
      <c r="B36" s="6" t="s">
        <v>53</v>
      </c>
      <c r="C36" s="6" t="s">
        <v>76</v>
      </c>
      <c r="D36" s="6" t="s">
        <v>17</v>
      </c>
      <c r="E36" s="6" t="s">
        <v>38</v>
      </c>
      <c r="F36" s="50">
        <v>43228</v>
      </c>
      <c r="G36" s="4">
        <f t="shared" si="1"/>
        <v>1</v>
      </c>
      <c r="H36" s="12" t="s">
        <v>51</v>
      </c>
      <c r="I36" s="50">
        <v>43227</v>
      </c>
      <c r="J36" s="50">
        <v>43227</v>
      </c>
      <c r="K36" s="50">
        <v>43227</v>
      </c>
      <c r="L36" s="8">
        <v>33611425</v>
      </c>
      <c r="M36" s="9">
        <v>33605898.810000002</v>
      </c>
      <c r="N36" s="10">
        <v>99.983558599999995</v>
      </c>
      <c r="O36" s="17">
        <v>6.0020999999999998E-2</v>
      </c>
      <c r="P36" s="4" t="s">
        <v>19</v>
      </c>
      <c r="Q36" s="22"/>
      <c r="R36" s="23"/>
    </row>
    <row r="37" spans="1:18" s="2" customFormat="1" x14ac:dyDescent="0.25">
      <c r="A37" s="4">
        <v>32</v>
      </c>
      <c r="B37" s="25" t="s">
        <v>53</v>
      </c>
      <c r="C37" s="6" t="s">
        <v>76</v>
      </c>
      <c r="D37" s="6" t="s">
        <v>17</v>
      </c>
      <c r="E37" s="6" t="s">
        <v>36</v>
      </c>
      <c r="F37" s="50">
        <v>43228</v>
      </c>
      <c r="G37" s="4">
        <f t="shared" si="1"/>
        <v>1</v>
      </c>
      <c r="H37" s="12" t="s">
        <v>51</v>
      </c>
      <c r="I37" s="50">
        <v>43227</v>
      </c>
      <c r="J37" s="50">
        <v>43227</v>
      </c>
      <c r="K37" s="50">
        <v>43227</v>
      </c>
      <c r="L37" s="8">
        <v>3266816</v>
      </c>
      <c r="M37" s="9">
        <v>3266278.89</v>
      </c>
      <c r="N37" s="10">
        <v>99.983558599999995</v>
      </c>
      <c r="O37" s="17">
        <v>6.0020999999999998E-2</v>
      </c>
      <c r="P37" s="4" t="s">
        <v>19</v>
      </c>
      <c r="Q37" s="22"/>
      <c r="R37" s="23"/>
    </row>
    <row r="39" spans="1:18" x14ac:dyDescent="0.25">
      <c r="A39" s="1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9"/>
  <sheetViews>
    <sheetView workbookViewId="0"/>
  </sheetViews>
  <sheetFormatPr defaultRowHeight="15" x14ac:dyDescent="0.25"/>
  <cols>
    <col min="1" max="1" width="5.140625" style="1" customWidth="1"/>
    <col min="2" max="2" width="6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48" bestFit="1" customWidth="1"/>
    <col min="7" max="7" width="13.140625" style="1" bestFit="1" customWidth="1"/>
    <col min="8" max="8" width="15.5703125" style="1" bestFit="1" customWidth="1"/>
    <col min="9" max="11" width="13.28515625" style="4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9"/>
  </cols>
  <sheetData>
    <row r="3" spans="1:18" x14ac:dyDescent="0.25">
      <c r="A3" s="1" t="s">
        <v>0</v>
      </c>
      <c r="F3" s="48">
        <f>+'07.05.2018'!F3+1</f>
        <v>43228</v>
      </c>
    </row>
    <row r="4" spans="1:18" x14ac:dyDescent="0.25">
      <c r="G4" s="29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9" t="s">
        <v>6</v>
      </c>
      <c r="G5" s="3" t="s">
        <v>7</v>
      </c>
      <c r="H5" s="3" t="s">
        <v>8</v>
      </c>
      <c r="I5" s="49" t="s">
        <v>9</v>
      </c>
      <c r="J5" s="49" t="s">
        <v>10</v>
      </c>
      <c r="K5" s="4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45</v>
      </c>
      <c r="C6" s="6" t="s">
        <v>46</v>
      </c>
      <c r="D6" s="6" t="s">
        <v>17</v>
      </c>
      <c r="E6" s="6" t="s">
        <v>22</v>
      </c>
      <c r="F6" s="50">
        <v>43251</v>
      </c>
      <c r="G6" s="4">
        <f t="shared" ref="G6" si="0">F6-$F$3</f>
        <v>23</v>
      </c>
      <c r="H6" s="7" t="s">
        <v>52</v>
      </c>
      <c r="I6" s="50">
        <v>43227</v>
      </c>
      <c r="J6" s="50">
        <v>43227</v>
      </c>
      <c r="K6" s="50">
        <v>43228</v>
      </c>
      <c r="L6" s="8">
        <v>500000</v>
      </c>
      <c r="M6" s="9">
        <v>49796050</v>
      </c>
      <c r="N6" s="10">
        <v>99.592100000000002</v>
      </c>
      <c r="O6" s="17">
        <v>6.4996999999999999E-2</v>
      </c>
      <c r="P6" s="4" t="s">
        <v>19</v>
      </c>
      <c r="Q6" s="22"/>
      <c r="R6" s="23"/>
    </row>
    <row r="7" spans="1:18" s="2" customFormat="1" x14ac:dyDescent="0.25">
      <c r="A7" s="4">
        <v>2</v>
      </c>
      <c r="B7" s="6" t="s">
        <v>49</v>
      </c>
      <c r="C7" s="6" t="s">
        <v>50</v>
      </c>
      <c r="D7" s="6" t="s">
        <v>17</v>
      </c>
      <c r="E7" s="6" t="s">
        <v>20</v>
      </c>
      <c r="F7" s="50">
        <v>43279</v>
      </c>
      <c r="G7" s="4">
        <f t="shared" ref="G7:G8" si="1">F7-$F$3</f>
        <v>51</v>
      </c>
      <c r="H7" s="7" t="s">
        <v>52</v>
      </c>
      <c r="I7" s="50">
        <v>43227</v>
      </c>
      <c r="J7" s="50">
        <v>43227</v>
      </c>
      <c r="K7" s="50">
        <v>43228</v>
      </c>
      <c r="L7" s="8">
        <v>500000</v>
      </c>
      <c r="M7" s="9">
        <v>49574000</v>
      </c>
      <c r="N7" s="10">
        <v>99.147999999999996</v>
      </c>
      <c r="O7" s="17">
        <v>6.1500000000000006E-2</v>
      </c>
      <c r="P7" s="4" t="s">
        <v>19</v>
      </c>
      <c r="Q7" s="22"/>
      <c r="R7" s="23"/>
    </row>
    <row r="8" spans="1:18" s="14" customFormat="1" x14ac:dyDescent="0.25">
      <c r="A8" s="4">
        <v>3</v>
      </c>
      <c r="B8" s="6" t="s">
        <v>62</v>
      </c>
      <c r="C8" s="6" t="s">
        <v>76</v>
      </c>
      <c r="D8" s="6" t="s">
        <v>17</v>
      </c>
      <c r="E8" s="6" t="s">
        <v>21</v>
      </c>
      <c r="F8" s="50">
        <v>43229</v>
      </c>
      <c r="G8" s="4">
        <f t="shared" si="1"/>
        <v>1</v>
      </c>
      <c r="H8" s="12" t="s">
        <v>51</v>
      </c>
      <c r="I8" s="50">
        <v>43228</v>
      </c>
      <c r="J8" s="50">
        <v>43228</v>
      </c>
      <c r="K8" s="50">
        <v>43228</v>
      </c>
      <c r="L8" s="8">
        <v>10867894</v>
      </c>
      <c r="M8" s="9">
        <v>10866101.699999999</v>
      </c>
      <c r="N8" s="10">
        <v>99.983508270000002</v>
      </c>
      <c r="O8" s="17">
        <v>6.0204760699999998E-2</v>
      </c>
      <c r="P8" s="4" t="s">
        <v>19</v>
      </c>
    </row>
    <row r="9" spans="1:18" s="14" customFormat="1" x14ac:dyDescent="0.25">
      <c r="A9" s="4">
        <v>4</v>
      </c>
      <c r="B9" s="6" t="s">
        <v>62</v>
      </c>
      <c r="C9" s="6" t="s">
        <v>76</v>
      </c>
      <c r="D9" s="6" t="s">
        <v>17</v>
      </c>
      <c r="E9" s="6" t="s">
        <v>18</v>
      </c>
      <c r="F9" s="50">
        <v>43229</v>
      </c>
      <c r="G9" s="4">
        <f t="shared" ref="G9:G27" si="2">F9-$F$3</f>
        <v>1</v>
      </c>
      <c r="H9" s="12" t="s">
        <v>51</v>
      </c>
      <c r="I9" s="50">
        <v>43228</v>
      </c>
      <c r="J9" s="50">
        <v>43228</v>
      </c>
      <c r="K9" s="50">
        <v>43228</v>
      </c>
      <c r="L9" s="8">
        <v>1077914</v>
      </c>
      <c r="M9" s="9">
        <v>1077736.23</v>
      </c>
      <c r="N9" s="10">
        <v>99.983508270000002</v>
      </c>
      <c r="O9" s="28">
        <v>6.0204760699999998E-2</v>
      </c>
      <c r="P9" s="4" t="s">
        <v>19</v>
      </c>
    </row>
    <row r="10" spans="1:18" s="14" customFormat="1" x14ac:dyDescent="0.25">
      <c r="A10" s="4">
        <v>5</v>
      </c>
      <c r="B10" s="6" t="s">
        <v>49</v>
      </c>
      <c r="C10" s="6" t="s">
        <v>50</v>
      </c>
      <c r="D10" s="6" t="s">
        <v>17</v>
      </c>
      <c r="E10" s="6" t="s">
        <v>22</v>
      </c>
      <c r="F10" s="50">
        <v>43279</v>
      </c>
      <c r="G10" s="4">
        <f t="shared" si="2"/>
        <v>51</v>
      </c>
      <c r="H10" s="12" t="s">
        <v>51</v>
      </c>
      <c r="I10" s="50">
        <v>43228</v>
      </c>
      <c r="J10" s="50">
        <v>43228</v>
      </c>
      <c r="K10" s="50">
        <v>43228</v>
      </c>
      <c r="L10" s="8">
        <v>500000</v>
      </c>
      <c r="M10" s="9">
        <v>49574000</v>
      </c>
      <c r="N10" s="10">
        <v>99.147999999999996</v>
      </c>
      <c r="O10" s="28">
        <v>6.1500000000000006E-2</v>
      </c>
      <c r="P10" s="4" t="s">
        <v>19</v>
      </c>
    </row>
    <row r="11" spans="1:18" s="14" customFormat="1" x14ac:dyDescent="0.25">
      <c r="A11" s="4">
        <v>6</v>
      </c>
      <c r="B11" s="6" t="s">
        <v>62</v>
      </c>
      <c r="C11" s="6" t="s">
        <v>76</v>
      </c>
      <c r="D11" s="6" t="s">
        <v>17</v>
      </c>
      <c r="E11" s="6" t="s">
        <v>22</v>
      </c>
      <c r="F11" s="50">
        <v>43229</v>
      </c>
      <c r="G11" s="4">
        <f t="shared" si="2"/>
        <v>1</v>
      </c>
      <c r="H11" s="12" t="s">
        <v>51</v>
      </c>
      <c r="I11" s="50">
        <v>43228</v>
      </c>
      <c r="J11" s="50">
        <v>43228</v>
      </c>
      <c r="K11" s="50">
        <v>43228</v>
      </c>
      <c r="L11" s="8">
        <v>623601450</v>
      </c>
      <c r="M11" s="9">
        <v>623498607.33000004</v>
      </c>
      <c r="N11" s="10">
        <v>99.983508270000002</v>
      </c>
      <c r="O11" s="28">
        <v>6.0204760699999998E-2</v>
      </c>
      <c r="P11" s="4" t="s">
        <v>19</v>
      </c>
    </row>
    <row r="12" spans="1:18" s="14" customFormat="1" x14ac:dyDescent="0.25">
      <c r="A12" s="4">
        <v>7</v>
      </c>
      <c r="B12" s="6" t="s">
        <v>62</v>
      </c>
      <c r="C12" s="6" t="s">
        <v>76</v>
      </c>
      <c r="D12" s="6" t="s">
        <v>17</v>
      </c>
      <c r="E12" s="6" t="s">
        <v>23</v>
      </c>
      <c r="F12" s="50">
        <v>43229</v>
      </c>
      <c r="G12" s="4">
        <f t="shared" si="2"/>
        <v>1</v>
      </c>
      <c r="H12" s="12" t="s">
        <v>51</v>
      </c>
      <c r="I12" s="50">
        <v>43228</v>
      </c>
      <c r="J12" s="50">
        <v>43228</v>
      </c>
      <c r="K12" s="50">
        <v>43228</v>
      </c>
      <c r="L12" s="8">
        <v>15248379</v>
      </c>
      <c r="M12" s="9">
        <v>15245864.279999999</v>
      </c>
      <c r="N12" s="10">
        <v>99.983508270000002</v>
      </c>
      <c r="O12" s="28">
        <v>6.0204760699999998E-2</v>
      </c>
      <c r="P12" s="4" t="s">
        <v>19</v>
      </c>
    </row>
    <row r="13" spans="1:18" s="14" customFormat="1" x14ac:dyDescent="0.25">
      <c r="A13" s="4">
        <v>8</v>
      </c>
      <c r="B13" s="6" t="s">
        <v>41</v>
      </c>
      <c r="C13" s="6" t="s">
        <v>42</v>
      </c>
      <c r="D13" s="6" t="s">
        <v>17</v>
      </c>
      <c r="E13" s="6" t="s">
        <v>20</v>
      </c>
      <c r="F13" s="50">
        <v>43251</v>
      </c>
      <c r="G13" s="4">
        <f t="shared" si="2"/>
        <v>23</v>
      </c>
      <c r="H13" s="12" t="s">
        <v>51</v>
      </c>
      <c r="I13" s="50">
        <v>43228</v>
      </c>
      <c r="J13" s="50">
        <v>43228</v>
      </c>
      <c r="K13" s="50">
        <v>43228</v>
      </c>
      <c r="L13" s="8">
        <v>5000000</v>
      </c>
      <c r="M13" s="9">
        <v>497788500</v>
      </c>
      <c r="N13" s="10">
        <v>99.557699999999997</v>
      </c>
      <c r="O13" s="28">
        <v>7.0502999999999996E-2</v>
      </c>
      <c r="P13" s="4" t="s">
        <v>19</v>
      </c>
    </row>
    <row r="14" spans="1:18" s="14" customFormat="1" x14ac:dyDescent="0.25">
      <c r="A14" s="4">
        <v>9</v>
      </c>
      <c r="B14" s="6" t="s">
        <v>62</v>
      </c>
      <c r="C14" s="6" t="s">
        <v>76</v>
      </c>
      <c r="D14" s="6" t="s">
        <v>17</v>
      </c>
      <c r="E14" s="6" t="s">
        <v>24</v>
      </c>
      <c r="F14" s="50">
        <v>43229</v>
      </c>
      <c r="G14" s="4">
        <f t="shared" si="2"/>
        <v>1</v>
      </c>
      <c r="H14" s="12" t="s">
        <v>51</v>
      </c>
      <c r="I14" s="50">
        <v>43228</v>
      </c>
      <c r="J14" s="50">
        <v>43228</v>
      </c>
      <c r="K14" s="50">
        <v>43228</v>
      </c>
      <c r="L14" s="8">
        <v>177465155</v>
      </c>
      <c r="M14" s="9">
        <v>177435887.93000001</v>
      </c>
      <c r="N14" s="10">
        <v>99.983508270000002</v>
      </c>
      <c r="O14" s="28">
        <v>6.0204760699999998E-2</v>
      </c>
      <c r="P14" s="4" t="s">
        <v>19</v>
      </c>
    </row>
    <row r="15" spans="1:18" s="14" customFormat="1" x14ac:dyDescent="0.25">
      <c r="A15" s="4">
        <v>10</v>
      </c>
      <c r="B15" s="31" t="s">
        <v>62</v>
      </c>
      <c r="C15" s="6" t="s">
        <v>76</v>
      </c>
      <c r="D15" s="31" t="s">
        <v>17</v>
      </c>
      <c r="E15" s="31" t="s">
        <v>25</v>
      </c>
      <c r="F15" s="50">
        <v>43229</v>
      </c>
      <c r="G15" s="4">
        <f t="shared" si="2"/>
        <v>1</v>
      </c>
      <c r="H15" s="12" t="s">
        <v>51</v>
      </c>
      <c r="I15" s="50">
        <v>43228</v>
      </c>
      <c r="J15" s="50">
        <v>43228</v>
      </c>
      <c r="K15" s="50">
        <v>43228</v>
      </c>
      <c r="L15" s="8">
        <v>48289</v>
      </c>
      <c r="M15" s="8">
        <v>48281.04</v>
      </c>
      <c r="N15" s="10">
        <v>99.983508270000002</v>
      </c>
      <c r="O15" s="28">
        <v>6.0204760699999998E-2</v>
      </c>
      <c r="P15" s="4" t="s">
        <v>19</v>
      </c>
    </row>
    <row r="16" spans="1:18" s="14" customFormat="1" x14ac:dyDescent="0.25">
      <c r="A16" s="4">
        <v>11</v>
      </c>
      <c r="B16" s="31" t="s">
        <v>62</v>
      </c>
      <c r="C16" s="6" t="s">
        <v>76</v>
      </c>
      <c r="D16" s="31" t="s">
        <v>17</v>
      </c>
      <c r="E16" s="31" t="s">
        <v>26</v>
      </c>
      <c r="F16" s="50">
        <v>43229</v>
      </c>
      <c r="G16" s="4">
        <f t="shared" si="2"/>
        <v>1</v>
      </c>
      <c r="H16" s="12" t="s">
        <v>51</v>
      </c>
      <c r="I16" s="50">
        <v>43228</v>
      </c>
      <c r="J16" s="50">
        <v>43228</v>
      </c>
      <c r="K16" s="50">
        <v>43228</v>
      </c>
      <c r="L16" s="8">
        <v>23662368</v>
      </c>
      <c r="M16" s="8">
        <v>23658465.670000002</v>
      </c>
      <c r="N16" s="10">
        <v>99.983508270000002</v>
      </c>
      <c r="O16" s="28">
        <v>6.0204760699999998E-2</v>
      </c>
      <c r="P16" s="4" t="s">
        <v>19</v>
      </c>
    </row>
    <row r="17" spans="1:16" s="14" customFormat="1" x14ac:dyDescent="0.25">
      <c r="A17" s="4">
        <v>12</v>
      </c>
      <c r="B17" s="31" t="s">
        <v>62</v>
      </c>
      <c r="C17" s="6" t="s">
        <v>76</v>
      </c>
      <c r="D17" s="31" t="s">
        <v>17</v>
      </c>
      <c r="E17" s="31" t="s">
        <v>37</v>
      </c>
      <c r="F17" s="50">
        <v>43229</v>
      </c>
      <c r="G17" s="4">
        <f t="shared" si="2"/>
        <v>1</v>
      </c>
      <c r="H17" s="12" t="s">
        <v>51</v>
      </c>
      <c r="I17" s="50">
        <v>43228</v>
      </c>
      <c r="J17" s="50">
        <v>43228</v>
      </c>
      <c r="K17" s="50">
        <v>43228</v>
      </c>
      <c r="L17" s="8">
        <v>2569071</v>
      </c>
      <c r="M17" s="8">
        <v>2568647.3199999998</v>
      </c>
      <c r="N17" s="10">
        <v>99.983508270000002</v>
      </c>
      <c r="O17" s="28">
        <v>6.0204760699999998E-2</v>
      </c>
      <c r="P17" s="4" t="s">
        <v>19</v>
      </c>
    </row>
    <row r="18" spans="1:16" s="14" customFormat="1" x14ac:dyDescent="0.25">
      <c r="A18" s="4">
        <v>13</v>
      </c>
      <c r="B18" s="31" t="s">
        <v>62</v>
      </c>
      <c r="C18" s="6" t="s">
        <v>76</v>
      </c>
      <c r="D18" s="31" t="s">
        <v>17</v>
      </c>
      <c r="E18" s="31" t="s">
        <v>28</v>
      </c>
      <c r="F18" s="50">
        <v>43229</v>
      </c>
      <c r="G18" s="4">
        <f t="shared" si="2"/>
        <v>1</v>
      </c>
      <c r="H18" s="12" t="s">
        <v>51</v>
      </c>
      <c r="I18" s="50">
        <v>43228</v>
      </c>
      <c r="J18" s="50">
        <v>43228</v>
      </c>
      <c r="K18" s="50">
        <v>43228</v>
      </c>
      <c r="L18" s="8">
        <v>2312343</v>
      </c>
      <c r="M18" s="8">
        <v>2311961.65</v>
      </c>
      <c r="N18" s="10">
        <v>99.983508270000002</v>
      </c>
      <c r="O18" s="28">
        <v>6.0204760699999998E-2</v>
      </c>
      <c r="P18" s="4" t="s">
        <v>19</v>
      </c>
    </row>
    <row r="19" spans="1:16" s="14" customFormat="1" x14ac:dyDescent="0.25">
      <c r="A19" s="4">
        <v>14</v>
      </c>
      <c r="B19" s="31" t="s">
        <v>62</v>
      </c>
      <c r="C19" s="6" t="s">
        <v>76</v>
      </c>
      <c r="D19" s="31" t="s">
        <v>17</v>
      </c>
      <c r="E19" s="31" t="s">
        <v>29</v>
      </c>
      <c r="F19" s="50">
        <v>43229</v>
      </c>
      <c r="G19" s="4">
        <f t="shared" si="2"/>
        <v>1</v>
      </c>
      <c r="H19" s="12" t="s">
        <v>51</v>
      </c>
      <c r="I19" s="50">
        <v>43228</v>
      </c>
      <c r="J19" s="50">
        <v>43228</v>
      </c>
      <c r="K19" s="50">
        <v>43228</v>
      </c>
      <c r="L19" s="8">
        <v>100749717</v>
      </c>
      <c r="M19" s="8">
        <v>100733101.63</v>
      </c>
      <c r="N19" s="10">
        <v>99.983508270000002</v>
      </c>
      <c r="O19" s="28">
        <v>6.0204760699999998E-2</v>
      </c>
      <c r="P19" s="4" t="s">
        <v>19</v>
      </c>
    </row>
    <row r="20" spans="1:16" s="14" customFormat="1" x14ac:dyDescent="0.25">
      <c r="A20" s="4">
        <v>15</v>
      </c>
      <c r="B20" s="31" t="s">
        <v>62</v>
      </c>
      <c r="C20" s="6" t="s">
        <v>76</v>
      </c>
      <c r="D20" s="31" t="s">
        <v>17</v>
      </c>
      <c r="E20" s="31" t="s">
        <v>30</v>
      </c>
      <c r="F20" s="50">
        <v>43229</v>
      </c>
      <c r="G20" s="4">
        <f t="shared" si="2"/>
        <v>1</v>
      </c>
      <c r="H20" s="12" t="s">
        <v>51</v>
      </c>
      <c r="I20" s="50">
        <v>43228</v>
      </c>
      <c r="J20" s="50">
        <v>43228</v>
      </c>
      <c r="K20" s="50">
        <v>43228</v>
      </c>
      <c r="L20" s="8">
        <v>3160077</v>
      </c>
      <c r="M20" s="8">
        <v>3159555.85</v>
      </c>
      <c r="N20" s="10">
        <v>99.983508270000002</v>
      </c>
      <c r="O20" s="28">
        <v>6.0204760699999998E-2</v>
      </c>
      <c r="P20" s="4" t="s">
        <v>19</v>
      </c>
    </row>
    <row r="21" spans="1:16" s="14" customFormat="1" x14ac:dyDescent="0.25">
      <c r="A21" s="4">
        <v>16</v>
      </c>
      <c r="B21" s="31" t="s">
        <v>62</v>
      </c>
      <c r="C21" s="6" t="s">
        <v>76</v>
      </c>
      <c r="D21" s="31" t="s">
        <v>17</v>
      </c>
      <c r="E21" s="31" t="s">
        <v>31</v>
      </c>
      <c r="F21" s="50">
        <v>43229</v>
      </c>
      <c r="G21" s="4">
        <f t="shared" si="2"/>
        <v>1</v>
      </c>
      <c r="H21" s="12" t="s">
        <v>51</v>
      </c>
      <c r="I21" s="50">
        <v>43228</v>
      </c>
      <c r="J21" s="50">
        <v>43228</v>
      </c>
      <c r="K21" s="50">
        <v>43228</v>
      </c>
      <c r="L21" s="8">
        <v>71931135</v>
      </c>
      <c r="M21" s="8">
        <v>71919272.310000002</v>
      </c>
      <c r="N21" s="10">
        <v>99.983508270000002</v>
      </c>
      <c r="O21" s="28">
        <v>6.0204760699999998E-2</v>
      </c>
      <c r="P21" s="4" t="s">
        <v>19</v>
      </c>
    </row>
    <row r="22" spans="1:16" s="14" customFormat="1" x14ac:dyDescent="0.25">
      <c r="A22" s="4">
        <v>17</v>
      </c>
      <c r="B22" s="31" t="s">
        <v>62</v>
      </c>
      <c r="C22" s="6" t="s">
        <v>76</v>
      </c>
      <c r="D22" s="31" t="s">
        <v>17</v>
      </c>
      <c r="E22" s="31" t="s">
        <v>32</v>
      </c>
      <c r="F22" s="50">
        <v>43229</v>
      </c>
      <c r="G22" s="4">
        <f t="shared" si="2"/>
        <v>1</v>
      </c>
      <c r="H22" s="12" t="s">
        <v>51</v>
      </c>
      <c r="I22" s="50">
        <v>43228</v>
      </c>
      <c r="J22" s="50">
        <v>43228</v>
      </c>
      <c r="K22" s="50">
        <v>43228</v>
      </c>
      <c r="L22" s="8">
        <v>8242710</v>
      </c>
      <c r="M22" s="8">
        <v>8241350.6299999999</v>
      </c>
      <c r="N22" s="10">
        <v>99.983508270000002</v>
      </c>
      <c r="O22" s="28">
        <v>6.0204760699999998E-2</v>
      </c>
      <c r="P22" s="4" t="s">
        <v>19</v>
      </c>
    </row>
    <row r="23" spans="1:16" s="14" customFormat="1" x14ac:dyDescent="0.25">
      <c r="A23" s="4">
        <v>18</v>
      </c>
      <c r="B23" s="31" t="s">
        <v>62</v>
      </c>
      <c r="C23" s="6" t="s">
        <v>76</v>
      </c>
      <c r="D23" s="31" t="s">
        <v>17</v>
      </c>
      <c r="E23" s="31" t="s">
        <v>33</v>
      </c>
      <c r="F23" s="50">
        <v>43229</v>
      </c>
      <c r="G23" s="4">
        <f t="shared" si="2"/>
        <v>1</v>
      </c>
      <c r="H23" s="12" t="s">
        <v>51</v>
      </c>
      <c r="I23" s="50">
        <v>43228</v>
      </c>
      <c r="J23" s="50">
        <v>43228</v>
      </c>
      <c r="K23" s="50">
        <v>43228</v>
      </c>
      <c r="L23" s="8">
        <v>4688661</v>
      </c>
      <c r="M23" s="8">
        <v>4687887.76</v>
      </c>
      <c r="N23" s="10">
        <v>99.983508270000002</v>
      </c>
      <c r="O23" s="28">
        <v>6.0204760699999998E-2</v>
      </c>
      <c r="P23" s="4" t="s">
        <v>19</v>
      </c>
    </row>
    <row r="24" spans="1:16" s="14" customFormat="1" x14ac:dyDescent="0.25">
      <c r="A24" s="4">
        <v>19</v>
      </c>
      <c r="B24" s="31" t="s">
        <v>62</v>
      </c>
      <c r="C24" s="6" t="s">
        <v>76</v>
      </c>
      <c r="D24" s="31" t="s">
        <v>17</v>
      </c>
      <c r="E24" s="31" t="s">
        <v>34</v>
      </c>
      <c r="F24" s="50">
        <v>43229</v>
      </c>
      <c r="G24" s="4">
        <f t="shared" si="2"/>
        <v>1</v>
      </c>
      <c r="H24" s="12" t="s">
        <v>51</v>
      </c>
      <c r="I24" s="50">
        <v>43228</v>
      </c>
      <c r="J24" s="50">
        <v>43228</v>
      </c>
      <c r="K24" s="50">
        <v>43228</v>
      </c>
      <c r="L24" s="8">
        <v>42387433</v>
      </c>
      <c r="M24" s="8">
        <v>42380442.579999998</v>
      </c>
      <c r="N24" s="10">
        <v>99.983508270000002</v>
      </c>
      <c r="O24" s="28">
        <v>6.0204760699999998E-2</v>
      </c>
      <c r="P24" s="4" t="s">
        <v>19</v>
      </c>
    </row>
    <row r="25" spans="1:16" s="14" customFormat="1" x14ac:dyDescent="0.25">
      <c r="A25" s="4">
        <v>20</v>
      </c>
      <c r="B25" s="31" t="s">
        <v>62</v>
      </c>
      <c r="C25" s="6" t="s">
        <v>76</v>
      </c>
      <c r="D25" s="31" t="s">
        <v>17</v>
      </c>
      <c r="E25" s="31" t="s">
        <v>27</v>
      </c>
      <c r="F25" s="50">
        <v>43229</v>
      </c>
      <c r="G25" s="4">
        <f t="shared" si="2"/>
        <v>1</v>
      </c>
      <c r="H25" s="12" t="s">
        <v>51</v>
      </c>
      <c r="I25" s="50">
        <v>43228</v>
      </c>
      <c r="J25" s="50">
        <v>43228</v>
      </c>
      <c r="K25" s="50">
        <v>43228</v>
      </c>
      <c r="L25" s="8">
        <v>839626559</v>
      </c>
      <c r="M25" s="8">
        <v>839488090.04999995</v>
      </c>
      <c r="N25" s="10">
        <v>99.983508270000002</v>
      </c>
      <c r="O25" s="28">
        <v>6.0204760699999998E-2</v>
      </c>
      <c r="P25" s="4" t="s">
        <v>19</v>
      </c>
    </row>
    <row r="26" spans="1:16" s="14" customFormat="1" x14ac:dyDescent="0.25">
      <c r="A26" s="4">
        <v>21</v>
      </c>
      <c r="B26" s="31" t="s">
        <v>62</v>
      </c>
      <c r="C26" s="6" t="s">
        <v>76</v>
      </c>
      <c r="D26" s="31" t="s">
        <v>17</v>
      </c>
      <c r="E26" s="31" t="s">
        <v>38</v>
      </c>
      <c r="F26" s="50">
        <v>43229</v>
      </c>
      <c r="G26" s="4">
        <f t="shared" si="2"/>
        <v>1</v>
      </c>
      <c r="H26" s="12" t="s">
        <v>51</v>
      </c>
      <c r="I26" s="50">
        <v>43228</v>
      </c>
      <c r="J26" s="50">
        <v>43228</v>
      </c>
      <c r="K26" s="50">
        <v>43228</v>
      </c>
      <c r="L26" s="8">
        <v>22911967</v>
      </c>
      <c r="M26" s="8">
        <v>22908188.420000002</v>
      </c>
      <c r="N26" s="10">
        <v>99.983508270000002</v>
      </c>
      <c r="O26" s="28">
        <v>6.0204760699999998E-2</v>
      </c>
      <c r="P26" s="4" t="s">
        <v>19</v>
      </c>
    </row>
    <row r="27" spans="1:16" s="14" customFormat="1" x14ac:dyDescent="0.25">
      <c r="A27" s="4">
        <v>22</v>
      </c>
      <c r="B27" s="31" t="s">
        <v>62</v>
      </c>
      <c r="C27" s="6" t="s">
        <v>76</v>
      </c>
      <c r="D27" s="31" t="s">
        <v>17</v>
      </c>
      <c r="E27" s="31" t="s">
        <v>36</v>
      </c>
      <c r="F27" s="50">
        <v>43229</v>
      </c>
      <c r="G27" s="4">
        <f t="shared" si="2"/>
        <v>1</v>
      </c>
      <c r="H27" s="12" t="s">
        <v>51</v>
      </c>
      <c r="I27" s="50">
        <v>43228</v>
      </c>
      <c r="J27" s="50">
        <v>43228</v>
      </c>
      <c r="K27" s="50">
        <v>43228</v>
      </c>
      <c r="L27" s="8">
        <v>2948878</v>
      </c>
      <c r="M27" s="8">
        <v>2948391.68</v>
      </c>
      <c r="N27" s="10">
        <v>99.983508270000002</v>
      </c>
      <c r="O27" s="28">
        <v>6.0204760699999998E-2</v>
      </c>
      <c r="P27" s="4" t="s">
        <v>19</v>
      </c>
    </row>
    <row r="29" spans="1:16" x14ac:dyDescent="0.25">
      <c r="A29" s="1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7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48" bestFit="1" customWidth="1"/>
    <col min="7" max="7" width="13.140625" style="1" bestFit="1" customWidth="1"/>
    <col min="8" max="8" width="15.5703125" style="1" bestFit="1" customWidth="1"/>
    <col min="9" max="11" width="13.28515625" style="4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7" x14ac:dyDescent="0.25">
      <c r="A3" s="1" t="s">
        <v>0</v>
      </c>
      <c r="F3" s="48">
        <f>+'08.05.2018'!F3+1</f>
        <v>43229</v>
      </c>
    </row>
    <row r="4" spans="1:17" x14ac:dyDescent="0.25">
      <c r="G4" s="29"/>
    </row>
    <row r="5" spans="1:17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9" t="s">
        <v>6</v>
      </c>
      <c r="G5" s="3" t="s">
        <v>7</v>
      </c>
      <c r="H5" s="3" t="s">
        <v>8</v>
      </c>
      <c r="I5" s="49" t="s">
        <v>9</v>
      </c>
      <c r="J5" s="49" t="s">
        <v>10</v>
      </c>
      <c r="K5" s="4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7" s="14" customFormat="1" x14ac:dyDescent="0.25">
      <c r="A6" s="33">
        <v>1</v>
      </c>
      <c r="B6" s="24" t="s">
        <v>39</v>
      </c>
      <c r="C6" s="24" t="s">
        <v>40</v>
      </c>
      <c r="D6" s="24" t="s">
        <v>17</v>
      </c>
      <c r="E6" s="24" t="s">
        <v>20</v>
      </c>
      <c r="F6" s="51">
        <v>43251</v>
      </c>
      <c r="G6" s="4">
        <f t="shared" ref="G6" si="0">F6-$F$3</f>
        <v>22</v>
      </c>
      <c r="H6" s="7" t="s">
        <v>52</v>
      </c>
      <c r="I6" s="51">
        <v>43228</v>
      </c>
      <c r="J6" s="51">
        <v>43228</v>
      </c>
      <c r="K6" s="51">
        <v>43229</v>
      </c>
      <c r="L6" s="34">
        <v>500000</v>
      </c>
      <c r="M6" s="34">
        <v>49804850</v>
      </c>
      <c r="N6" s="36">
        <v>99.609700000000004</v>
      </c>
      <c r="O6" s="35">
        <v>6.5008039999999989E-2</v>
      </c>
      <c r="P6" s="4" t="s">
        <v>19</v>
      </c>
    </row>
    <row r="7" spans="1:17" s="14" customFormat="1" x14ac:dyDescent="0.25">
      <c r="A7" s="33">
        <v>2</v>
      </c>
      <c r="B7" s="31" t="s">
        <v>45</v>
      </c>
      <c r="C7" s="31" t="s">
        <v>46</v>
      </c>
      <c r="D7" s="31" t="s">
        <v>17</v>
      </c>
      <c r="E7" s="31" t="s">
        <v>20</v>
      </c>
      <c r="F7" s="51">
        <v>43251</v>
      </c>
      <c r="G7" s="4">
        <f t="shared" ref="G7" si="1">F7-$F$3</f>
        <v>22</v>
      </c>
      <c r="H7" s="7" t="s">
        <v>52</v>
      </c>
      <c r="I7" s="51">
        <v>43228</v>
      </c>
      <c r="J7" s="51">
        <v>43228</v>
      </c>
      <c r="K7" s="51">
        <v>43229</v>
      </c>
      <c r="L7" s="8">
        <v>500000</v>
      </c>
      <c r="M7" s="8">
        <v>49819850</v>
      </c>
      <c r="N7" s="10">
        <v>99.639700000000005</v>
      </c>
      <c r="O7" s="28">
        <v>5.9992999999999998E-2</v>
      </c>
      <c r="P7" s="4" t="s">
        <v>19</v>
      </c>
    </row>
    <row r="8" spans="1:17" s="2" customFormat="1" x14ac:dyDescent="0.25">
      <c r="A8" s="33">
        <v>3</v>
      </c>
      <c r="B8" s="6" t="s">
        <v>63</v>
      </c>
      <c r="C8" s="6" t="s">
        <v>76</v>
      </c>
      <c r="D8" s="6" t="s">
        <v>17</v>
      </c>
      <c r="E8" s="6" t="s">
        <v>21</v>
      </c>
      <c r="F8" s="51">
        <v>43230</v>
      </c>
      <c r="G8" s="4">
        <f t="shared" ref="G8" si="2">F8-$F$3</f>
        <v>1</v>
      </c>
      <c r="H8" s="12" t="s">
        <v>51</v>
      </c>
      <c r="I8" s="51">
        <v>43229</v>
      </c>
      <c r="J8" s="51">
        <v>43229</v>
      </c>
      <c r="K8" s="51">
        <v>43229</v>
      </c>
      <c r="L8" s="8">
        <v>10855686</v>
      </c>
      <c r="M8" s="9">
        <v>10853895.59</v>
      </c>
      <c r="N8" s="10">
        <v>99.983507180000004</v>
      </c>
      <c r="O8" s="28">
        <v>6.0208713800000001E-2</v>
      </c>
      <c r="P8" s="4" t="s">
        <v>19</v>
      </c>
      <c r="Q8" s="13"/>
    </row>
    <row r="9" spans="1:17" s="2" customFormat="1" x14ac:dyDescent="0.25">
      <c r="A9" s="33">
        <v>4</v>
      </c>
      <c r="B9" s="6" t="s">
        <v>63</v>
      </c>
      <c r="C9" s="6" t="s">
        <v>76</v>
      </c>
      <c r="D9" s="6" t="s">
        <v>17</v>
      </c>
      <c r="E9" s="6" t="s">
        <v>18</v>
      </c>
      <c r="F9" s="51">
        <v>43230</v>
      </c>
      <c r="G9" s="4">
        <f t="shared" ref="G9:G25" si="3">F9-$F$3</f>
        <v>1</v>
      </c>
      <c r="H9" s="12" t="s">
        <v>51</v>
      </c>
      <c r="I9" s="51">
        <v>43229</v>
      </c>
      <c r="J9" s="51">
        <v>43229</v>
      </c>
      <c r="K9" s="51">
        <v>43229</v>
      </c>
      <c r="L9" s="8">
        <v>1078092</v>
      </c>
      <c r="M9" s="9">
        <v>1077914.19</v>
      </c>
      <c r="N9" s="10">
        <v>99.983507180000004</v>
      </c>
      <c r="O9" s="28">
        <v>6.0208713800000001E-2</v>
      </c>
      <c r="P9" s="4" t="s">
        <v>19</v>
      </c>
      <c r="Q9" s="13"/>
    </row>
    <row r="10" spans="1:17" s="2" customFormat="1" x14ac:dyDescent="0.25">
      <c r="A10" s="33">
        <v>5</v>
      </c>
      <c r="B10" s="6" t="s">
        <v>63</v>
      </c>
      <c r="C10" s="6" t="s">
        <v>76</v>
      </c>
      <c r="D10" s="6" t="s">
        <v>17</v>
      </c>
      <c r="E10" s="6" t="s">
        <v>22</v>
      </c>
      <c r="F10" s="51">
        <v>43230</v>
      </c>
      <c r="G10" s="4">
        <f t="shared" si="3"/>
        <v>1</v>
      </c>
      <c r="H10" s="12" t="s">
        <v>51</v>
      </c>
      <c r="I10" s="51">
        <v>43229</v>
      </c>
      <c r="J10" s="51">
        <v>43229</v>
      </c>
      <c r="K10" s="51">
        <v>43229</v>
      </c>
      <c r="L10" s="8">
        <v>651587671</v>
      </c>
      <c r="M10" s="9">
        <v>651480205.82000005</v>
      </c>
      <c r="N10" s="10">
        <v>99.983507180000004</v>
      </c>
      <c r="O10" s="28">
        <v>6.0208713800000001E-2</v>
      </c>
      <c r="P10" s="4" t="s">
        <v>19</v>
      </c>
      <c r="Q10" s="13"/>
    </row>
    <row r="11" spans="1:17" s="2" customFormat="1" x14ac:dyDescent="0.25">
      <c r="A11" s="33">
        <v>6</v>
      </c>
      <c r="B11" s="6" t="s">
        <v>63</v>
      </c>
      <c r="C11" s="6" t="s">
        <v>76</v>
      </c>
      <c r="D11" s="6" t="s">
        <v>17</v>
      </c>
      <c r="E11" s="6" t="s">
        <v>23</v>
      </c>
      <c r="F11" s="51">
        <v>43230</v>
      </c>
      <c r="G11" s="4">
        <f t="shared" si="3"/>
        <v>1</v>
      </c>
      <c r="H11" s="12" t="s">
        <v>51</v>
      </c>
      <c r="I11" s="51">
        <v>43229</v>
      </c>
      <c r="J11" s="51">
        <v>43229</v>
      </c>
      <c r="K11" s="51">
        <v>43229</v>
      </c>
      <c r="L11" s="8">
        <v>15250893</v>
      </c>
      <c r="M11" s="9">
        <v>15248377.699999999</v>
      </c>
      <c r="N11" s="10">
        <v>99.983507180000004</v>
      </c>
      <c r="O11" s="28">
        <v>6.0208713800000001E-2</v>
      </c>
      <c r="P11" s="4" t="s">
        <v>19</v>
      </c>
      <c r="Q11" s="13"/>
    </row>
    <row r="12" spans="1:17" s="2" customFormat="1" x14ac:dyDescent="0.25">
      <c r="A12" s="4">
        <v>7</v>
      </c>
      <c r="B12" s="6" t="s">
        <v>63</v>
      </c>
      <c r="C12" s="6" t="s">
        <v>76</v>
      </c>
      <c r="D12" s="6" t="s">
        <v>17</v>
      </c>
      <c r="E12" s="6" t="s">
        <v>24</v>
      </c>
      <c r="F12" s="50">
        <v>43230</v>
      </c>
      <c r="G12" s="4">
        <f t="shared" si="3"/>
        <v>1</v>
      </c>
      <c r="H12" s="12" t="s">
        <v>51</v>
      </c>
      <c r="I12" s="50">
        <v>43229</v>
      </c>
      <c r="J12" s="50">
        <v>43229</v>
      </c>
      <c r="K12" s="50">
        <v>43229</v>
      </c>
      <c r="L12" s="8">
        <v>175864589</v>
      </c>
      <c r="M12" s="9">
        <v>175835583.97</v>
      </c>
      <c r="N12" s="10">
        <v>99.983507180000004</v>
      </c>
      <c r="O12" s="28">
        <v>6.0208713800000001E-2</v>
      </c>
      <c r="P12" s="4" t="s">
        <v>19</v>
      </c>
      <c r="Q12" s="13"/>
    </row>
    <row r="13" spans="1:17" s="2" customFormat="1" x14ac:dyDescent="0.25">
      <c r="A13" s="4">
        <v>8</v>
      </c>
      <c r="B13" s="6" t="s">
        <v>63</v>
      </c>
      <c r="C13" s="6" t="s">
        <v>76</v>
      </c>
      <c r="D13" s="6" t="s">
        <v>17</v>
      </c>
      <c r="E13" s="6" t="s">
        <v>25</v>
      </c>
      <c r="F13" s="50">
        <v>43230</v>
      </c>
      <c r="G13" s="4">
        <f t="shared" si="3"/>
        <v>1</v>
      </c>
      <c r="H13" s="12" t="s">
        <v>51</v>
      </c>
      <c r="I13" s="50">
        <v>43229</v>
      </c>
      <c r="J13" s="50">
        <v>43229</v>
      </c>
      <c r="K13" s="50">
        <v>43229</v>
      </c>
      <c r="L13" s="8">
        <v>21204</v>
      </c>
      <c r="M13" s="9">
        <v>21200.5</v>
      </c>
      <c r="N13" s="10">
        <v>99.983507180000004</v>
      </c>
      <c r="O13" s="28">
        <v>6.0208713800000001E-2</v>
      </c>
      <c r="P13" s="4" t="s">
        <v>19</v>
      </c>
      <c r="Q13" s="13"/>
    </row>
    <row r="14" spans="1:17" s="2" customFormat="1" x14ac:dyDescent="0.25">
      <c r="A14" s="4">
        <v>9</v>
      </c>
      <c r="B14" s="6" t="s">
        <v>63</v>
      </c>
      <c r="C14" s="6" t="s">
        <v>76</v>
      </c>
      <c r="D14" s="6" t="s">
        <v>17</v>
      </c>
      <c r="E14" s="6" t="s">
        <v>26</v>
      </c>
      <c r="F14" s="50">
        <v>43230</v>
      </c>
      <c r="G14" s="4">
        <f t="shared" si="3"/>
        <v>1</v>
      </c>
      <c r="H14" s="12" t="s">
        <v>51</v>
      </c>
      <c r="I14" s="50">
        <v>43229</v>
      </c>
      <c r="J14" s="50">
        <v>43229</v>
      </c>
      <c r="K14" s="50">
        <v>43229</v>
      </c>
      <c r="L14" s="8">
        <v>19865249</v>
      </c>
      <c r="M14" s="9">
        <v>19861972.66</v>
      </c>
      <c r="N14" s="10">
        <v>99.983507180000004</v>
      </c>
      <c r="O14" s="28">
        <v>6.0208713800000001E-2</v>
      </c>
      <c r="P14" s="4" t="s">
        <v>19</v>
      </c>
      <c r="Q14" s="13"/>
    </row>
    <row r="15" spans="1:17" s="2" customFormat="1" x14ac:dyDescent="0.25">
      <c r="A15" s="4">
        <v>10</v>
      </c>
      <c r="B15" s="6" t="s">
        <v>63</v>
      </c>
      <c r="C15" s="6" t="s">
        <v>76</v>
      </c>
      <c r="D15" s="6" t="s">
        <v>17</v>
      </c>
      <c r="E15" s="6" t="s">
        <v>37</v>
      </c>
      <c r="F15" s="50">
        <v>43230</v>
      </c>
      <c r="G15" s="4">
        <f t="shared" si="3"/>
        <v>1</v>
      </c>
      <c r="H15" s="12" t="s">
        <v>51</v>
      </c>
      <c r="I15" s="50">
        <v>43229</v>
      </c>
      <c r="J15" s="50">
        <v>43229</v>
      </c>
      <c r="K15" s="50">
        <v>43229</v>
      </c>
      <c r="L15" s="8">
        <v>2383265</v>
      </c>
      <c r="M15" s="9">
        <v>2382871.9300000002</v>
      </c>
      <c r="N15" s="10">
        <v>99.983507180000004</v>
      </c>
      <c r="O15" s="28">
        <v>6.0208713800000001E-2</v>
      </c>
      <c r="P15" s="4" t="s">
        <v>19</v>
      </c>
      <c r="Q15" s="13"/>
    </row>
    <row r="16" spans="1:17" s="2" customFormat="1" x14ac:dyDescent="0.25">
      <c r="A16" s="4">
        <v>11</v>
      </c>
      <c r="B16" s="6" t="s">
        <v>63</v>
      </c>
      <c r="C16" s="6" t="s">
        <v>76</v>
      </c>
      <c r="D16" s="6" t="s">
        <v>17</v>
      </c>
      <c r="E16" s="6" t="s">
        <v>28</v>
      </c>
      <c r="F16" s="50">
        <v>43230</v>
      </c>
      <c r="G16" s="4">
        <f t="shared" si="3"/>
        <v>1</v>
      </c>
      <c r="H16" s="12" t="s">
        <v>51</v>
      </c>
      <c r="I16" s="50">
        <v>43229</v>
      </c>
      <c r="J16" s="50">
        <v>43229</v>
      </c>
      <c r="K16" s="50">
        <v>43229</v>
      </c>
      <c r="L16" s="8">
        <v>2206868</v>
      </c>
      <c r="M16" s="9">
        <v>2206504.0299999998</v>
      </c>
      <c r="N16" s="10">
        <v>99.983507180000004</v>
      </c>
      <c r="O16" s="28">
        <v>6.0208713800000001E-2</v>
      </c>
      <c r="P16" s="4" t="s">
        <v>19</v>
      </c>
      <c r="Q16" s="13"/>
    </row>
    <row r="17" spans="1:17" s="2" customFormat="1" x14ac:dyDescent="0.25">
      <c r="A17" s="4">
        <v>12</v>
      </c>
      <c r="B17" s="6" t="s">
        <v>63</v>
      </c>
      <c r="C17" s="6" t="s">
        <v>76</v>
      </c>
      <c r="D17" s="6" t="s">
        <v>17</v>
      </c>
      <c r="E17" s="6" t="s">
        <v>29</v>
      </c>
      <c r="F17" s="50">
        <v>43230</v>
      </c>
      <c r="G17" s="4">
        <f t="shared" si="3"/>
        <v>1</v>
      </c>
      <c r="H17" s="12" t="s">
        <v>51</v>
      </c>
      <c r="I17" s="50">
        <v>43229</v>
      </c>
      <c r="J17" s="50">
        <v>43229</v>
      </c>
      <c r="K17" s="50">
        <v>43229</v>
      </c>
      <c r="L17" s="8">
        <v>98646926</v>
      </c>
      <c r="M17" s="9">
        <v>98630656.340000004</v>
      </c>
      <c r="N17" s="10">
        <v>99.983507180000004</v>
      </c>
      <c r="O17" s="28">
        <v>6.0208713800000001E-2</v>
      </c>
      <c r="P17" s="4" t="s">
        <v>19</v>
      </c>
      <c r="Q17" s="13"/>
    </row>
    <row r="18" spans="1:17" s="2" customFormat="1" x14ac:dyDescent="0.25">
      <c r="A18" s="4">
        <v>13</v>
      </c>
      <c r="B18" s="6" t="s">
        <v>63</v>
      </c>
      <c r="C18" s="6" t="s">
        <v>76</v>
      </c>
      <c r="D18" s="6" t="s">
        <v>17</v>
      </c>
      <c r="E18" s="6" t="s">
        <v>30</v>
      </c>
      <c r="F18" s="50">
        <v>43230</v>
      </c>
      <c r="G18" s="4">
        <f t="shared" si="3"/>
        <v>1</v>
      </c>
      <c r="H18" s="12" t="s">
        <v>51</v>
      </c>
      <c r="I18" s="50">
        <v>43229</v>
      </c>
      <c r="J18" s="50">
        <v>43229</v>
      </c>
      <c r="K18" s="50">
        <v>43229</v>
      </c>
      <c r="L18" s="8">
        <v>3138343</v>
      </c>
      <c r="M18" s="9">
        <v>3137825.4</v>
      </c>
      <c r="N18" s="10">
        <v>99.983507180000004</v>
      </c>
      <c r="O18" s="28">
        <v>6.0208713800000001E-2</v>
      </c>
      <c r="P18" s="4" t="s">
        <v>19</v>
      </c>
      <c r="Q18" s="13"/>
    </row>
    <row r="19" spans="1:17" s="2" customFormat="1" x14ac:dyDescent="0.25">
      <c r="A19" s="4">
        <v>14</v>
      </c>
      <c r="B19" s="31" t="s">
        <v>63</v>
      </c>
      <c r="C19" s="6" t="s">
        <v>76</v>
      </c>
      <c r="D19" s="31" t="s">
        <v>17</v>
      </c>
      <c r="E19" s="31" t="s">
        <v>31</v>
      </c>
      <c r="F19" s="50">
        <v>43230</v>
      </c>
      <c r="G19" s="4">
        <f t="shared" si="3"/>
        <v>1</v>
      </c>
      <c r="H19" s="12" t="s">
        <v>51</v>
      </c>
      <c r="I19" s="50">
        <v>43229</v>
      </c>
      <c r="J19" s="50">
        <v>43229</v>
      </c>
      <c r="K19" s="50">
        <v>43229</v>
      </c>
      <c r="L19" s="26">
        <v>27556354</v>
      </c>
      <c r="M19" s="27">
        <v>27551809.18</v>
      </c>
      <c r="N19" s="10">
        <v>99.983507180000004</v>
      </c>
      <c r="O19" s="30">
        <v>6.0208713800000001E-2</v>
      </c>
      <c r="P19" s="4" t="s">
        <v>19</v>
      </c>
      <c r="Q19" s="19"/>
    </row>
    <row r="20" spans="1:17" s="2" customFormat="1" x14ac:dyDescent="0.25">
      <c r="A20" s="4">
        <v>15</v>
      </c>
      <c r="B20" s="31" t="s">
        <v>63</v>
      </c>
      <c r="C20" s="6" t="s">
        <v>76</v>
      </c>
      <c r="D20" s="31" t="s">
        <v>17</v>
      </c>
      <c r="E20" s="31" t="s">
        <v>32</v>
      </c>
      <c r="F20" s="50">
        <v>43230</v>
      </c>
      <c r="G20" s="4">
        <f t="shared" si="3"/>
        <v>1</v>
      </c>
      <c r="H20" s="12" t="s">
        <v>51</v>
      </c>
      <c r="I20" s="50">
        <v>43229</v>
      </c>
      <c r="J20" s="50">
        <v>43229</v>
      </c>
      <c r="K20" s="50">
        <v>43229</v>
      </c>
      <c r="L20" s="26">
        <v>8033922</v>
      </c>
      <c r="M20" s="27">
        <v>8032596.9800000004</v>
      </c>
      <c r="N20" s="10">
        <v>99.983507180000004</v>
      </c>
      <c r="O20" s="30">
        <v>6.0208713800000001E-2</v>
      </c>
      <c r="P20" s="4" t="s">
        <v>19</v>
      </c>
      <c r="Q20" s="19"/>
    </row>
    <row r="21" spans="1:17" s="2" customFormat="1" x14ac:dyDescent="0.25">
      <c r="A21" s="4">
        <v>16</v>
      </c>
      <c r="B21" s="31" t="s">
        <v>63</v>
      </c>
      <c r="C21" s="6" t="s">
        <v>76</v>
      </c>
      <c r="D21" s="31" t="s">
        <v>17</v>
      </c>
      <c r="E21" s="31" t="s">
        <v>33</v>
      </c>
      <c r="F21" s="50">
        <v>43230</v>
      </c>
      <c r="G21" s="4">
        <f t="shared" si="3"/>
        <v>1</v>
      </c>
      <c r="H21" s="12" t="s">
        <v>51</v>
      </c>
      <c r="I21" s="50">
        <v>43229</v>
      </c>
      <c r="J21" s="50">
        <v>43229</v>
      </c>
      <c r="K21" s="50">
        <v>43229</v>
      </c>
      <c r="L21" s="26">
        <v>4689434</v>
      </c>
      <c r="M21" s="27">
        <v>4688660.58</v>
      </c>
      <c r="N21" s="10">
        <v>99.983507180000004</v>
      </c>
      <c r="O21" s="30">
        <v>6.0208713800000001E-2</v>
      </c>
      <c r="P21" s="4" t="s">
        <v>19</v>
      </c>
      <c r="Q21" s="19"/>
    </row>
    <row r="22" spans="1:17" s="2" customFormat="1" x14ac:dyDescent="0.25">
      <c r="A22" s="4">
        <v>17</v>
      </c>
      <c r="B22" s="31" t="s">
        <v>63</v>
      </c>
      <c r="C22" s="6" t="s">
        <v>76</v>
      </c>
      <c r="D22" s="31" t="s">
        <v>17</v>
      </c>
      <c r="E22" s="31" t="s">
        <v>34</v>
      </c>
      <c r="F22" s="50">
        <v>43230</v>
      </c>
      <c r="G22" s="4">
        <f t="shared" si="3"/>
        <v>1</v>
      </c>
      <c r="H22" s="12" t="s">
        <v>51</v>
      </c>
      <c r="I22" s="50">
        <v>43229</v>
      </c>
      <c r="J22" s="50">
        <v>43229</v>
      </c>
      <c r="K22" s="50">
        <v>43229</v>
      </c>
      <c r="L22" s="26">
        <v>46919716</v>
      </c>
      <c r="M22" s="27">
        <v>46911977.619999997</v>
      </c>
      <c r="N22" s="10">
        <v>99.983507180000004</v>
      </c>
      <c r="O22" s="30">
        <v>6.0208713800000001E-2</v>
      </c>
      <c r="P22" s="4" t="s">
        <v>19</v>
      </c>
      <c r="Q22" s="19"/>
    </row>
    <row r="23" spans="1:17" s="2" customFormat="1" x14ac:dyDescent="0.25">
      <c r="A23" s="4">
        <v>18</v>
      </c>
      <c r="B23" s="31" t="s">
        <v>63</v>
      </c>
      <c r="C23" s="6" t="s">
        <v>76</v>
      </c>
      <c r="D23" s="31" t="s">
        <v>17</v>
      </c>
      <c r="E23" s="31" t="s">
        <v>27</v>
      </c>
      <c r="F23" s="50">
        <v>43230</v>
      </c>
      <c r="G23" s="4">
        <f t="shared" si="3"/>
        <v>1</v>
      </c>
      <c r="H23" s="12" t="s">
        <v>51</v>
      </c>
      <c r="I23" s="50">
        <v>43229</v>
      </c>
      <c r="J23" s="50">
        <v>43229</v>
      </c>
      <c r="K23" s="50">
        <v>43229</v>
      </c>
      <c r="L23" s="26">
        <v>834542183</v>
      </c>
      <c r="M23" s="27">
        <v>834404543.46000004</v>
      </c>
      <c r="N23" s="10">
        <v>99.983507180000004</v>
      </c>
      <c r="O23" s="30">
        <v>6.0208713800000001E-2</v>
      </c>
      <c r="P23" s="4" t="s">
        <v>19</v>
      </c>
      <c r="Q23" s="19"/>
    </row>
    <row r="24" spans="1:17" s="2" customFormat="1" x14ac:dyDescent="0.25">
      <c r="A24" s="4">
        <v>19</v>
      </c>
      <c r="B24" s="31" t="s">
        <v>63</v>
      </c>
      <c r="C24" s="6" t="s">
        <v>76</v>
      </c>
      <c r="D24" s="31" t="s">
        <v>17</v>
      </c>
      <c r="E24" s="31" t="s">
        <v>38</v>
      </c>
      <c r="F24" s="50">
        <v>43230</v>
      </c>
      <c r="G24" s="4">
        <f t="shared" si="3"/>
        <v>1</v>
      </c>
      <c r="H24" s="12" t="s">
        <v>51</v>
      </c>
      <c r="I24" s="50">
        <v>43229</v>
      </c>
      <c r="J24" s="50">
        <v>43229</v>
      </c>
      <c r="K24" s="50">
        <v>43229</v>
      </c>
      <c r="L24" s="26">
        <v>11020854</v>
      </c>
      <c r="M24" s="27">
        <v>11019036.35</v>
      </c>
      <c r="N24" s="10">
        <v>99.983507180000004</v>
      </c>
      <c r="O24" s="30">
        <v>6.0208713800000001E-2</v>
      </c>
      <c r="P24" s="4" t="s">
        <v>19</v>
      </c>
      <c r="Q24" s="19"/>
    </row>
    <row r="25" spans="1:17" s="2" customFormat="1" x14ac:dyDescent="0.25">
      <c r="A25" s="4">
        <v>20</v>
      </c>
      <c r="B25" s="31" t="s">
        <v>63</v>
      </c>
      <c r="C25" s="6" t="s">
        <v>76</v>
      </c>
      <c r="D25" s="31" t="s">
        <v>17</v>
      </c>
      <c r="E25" s="31" t="s">
        <v>36</v>
      </c>
      <c r="F25" s="50">
        <v>43230</v>
      </c>
      <c r="G25" s="4">
        <f t="shared" si="3"/>
        <v>1</v>
      </c>
      <c r="H25" s="12" t="s">
        <v>51</v>
      </c>
      <c r="I25" s="50">
        <v>43229</v>
      </c>
      <c r="J25" s="50">
        <v>43229</v>
      </c>
      <c r="K25" s="50">
        <v>43229</v>
      </c>
      <c r="L25" s="26">
        <v>2838751</v>
      </c>
      <c r="M25" s="27">
        <v>2838282.81</v>
      </c>
      <c r="N25" s="10">
        <v>99.983507180000004</v>
      </c>
      <c r="O25" s="30">
        <v>6.0208713800000001E-2</v>
      </c>
      <c r="P25" s="4" t="s">
        <v>19</v>
      </c>
      <c r="Q25" s="19"/>
    </row>
    <row r="26" spans="1:17" s="2" customFormat="1" x14ac:dyDescent="0.25">
      <c r="A26" s="14"/>
      <c r="B26" s="32"/>
      <c r="C26" s="32"/>
      <c r="D26" s="32"/>
      <c r="E26" s="32"/>
      <c r="F26" s="52"/>
      <c r="G26" s="14"/>
      <c r="H26" s="15"/>
      <c r="I26" s="52"/>
      <c r="J26" s="52"/>
      <c r="K26" s="52"/>
      <c r="L26" s="37"/>
      <c r="M26" s="38"/>
      <c r="N26" s="16"/>
      <c r="O26" s="39"/>
      <c r="P26" s="14"/>
      <c r="Q26" s="19"/>
    </row>
    <row r="27" spans="1:17" x14ac:dyDescent="0.25">
      <c r="A27" s="1" t="s">
        <v>35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8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48" bestFit="1" customWidth="1"/>
    <col min="7" max="7" width="13.140625" style="1" bestFit="1" customWidth="1"/>
    <col min="8" max="8" width="15.5703125" style="1" bestFit="1" customWidth="1"/>
    <col min="9" max="11" width="13.28515625" style="4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48">
        <f>+'08.05.2018'!F3+2</f>
        <v>43230</v>
      </c>
    </row>
    <row r="4" spans="1:18" x14ac:dyDescent="0.25">
      <c r="G4" s="29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9" t="s">
        <v>6</v>
      </c>
      <c r="G5" s="3" t="s">
        <v>7</v>
      </c>
      <c r="H5" s="3" t="s">
        <v>8</v>
      </c>
      <c r="I5" s="49" t="s">
        <v>9</v>
      </c>
      <c r="J5" s="49" t="s">
        <v>10</v>
      </c>
      <c r="K5" s="4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14" customFormat="1" x14ac:dyDescent="0.25">
      <c r="A6" s="33">
        <v>1</v>
      </c>
      <c r="B6" s="24" t="s">
        <v>64</v>
      </c>
      <c r="C6" s="24" t="s">
        <v>65</v>
      </c>
      <c r="D6" s="24" t="s">
        <v>17</v>
      </c>
      <c r="E6" s="24" t="s">
        <v>22</v>
      </c>
      <c r="F6" s="51">
        <v>43321</v>
      </c>
      <c r="G6" s="4">
        <f t="shared" ref="G6:G16" si="0">F6-$F$3</f>
        <v>91</v>
      </c>
      <c r="H6" s="7" t="s">
        <v>52</v>
      </c>
      <c r="I6" s="51">
        <v>43229</v>
      </c>
      <c r="J6" s="51">
        <v>43229</v>
      </c>
      <c r="K6" s="51">
        <v>43230</v>
      </c>
      <c r="L6" s="34">
        <v>2500000</v>
      </c>
      <c r="M6" s="34">
        <v>246149000</v>
      </c>
      <c r="N6" s="41">
        <v>98.459599999999995</v>
      </c>
      <c r="O6" s="35">
        <v>6.2752000000000002E-2</v>
      </c>
      <c r="P6" s="4" t="s">
        <v>19</v>
      </c>
    </row>
    <row r="7" spans="1:18" s="14" customFormat="1" x14ac:dyDescent="0.25">
      <c r="A7" s="33">
        <v>2</v>
      </c>
      <c r="B7" s="31" t="s">
        <v>64</v>
      </c>
      <c r="C7" s="31" t="s">
        <v>65</v>
      </c>
      <c r="D7" s="31" t="s">
        <v>17</v>
      </c>
      <c r="E7" s="31" t="s">
        <v>22</v>
      </c>
      <c r="F7" s="51">
        <v>43321</v>
      </c>
      <c r="G7" s="4">
        <f t="shared" si="0"/>
        <v>91</v>
      </c>
      <c r="H7" s="7" t="s">
        <v>52</v>
      </c>
      <c r="I7" s="51">
        <v>43229</v>
      </c>
      <c r="J7" s="51">
        <v>43229</v>
      </c>
      <c r="K7" s="51">
        <v>43230</v>
      </c>
      <c r="L7" s="34">
        <v>2500000</v>
      </c>
      <c r="M7" s="34">
        <v>246149000</v>
      </c>
      <c r="N7" s="42">
        <v>98.459599999999995</v>
      </c>
      <c r="O7" s="28">
        <v>6.2752000000000002E-2</v>
      </c>
      <c r="P7" s="4" t="s">
        <v>19</v>
      </c>
    </row>
    <row r="8" spans="1:18" s="14" customFormat="1" x14ac:dyDescent="0.25">
      <c r="A8" s="33">
        <v>3</v>
      </c>
      <c r="B8" s="31" t="s">
        <v>64</v>
      </c>
      <c r="C8" s="31" t="s">
        <v>65</v>
      </c>
      <c r="D8" s="31" t="s">
        <v>17</v>
      </c>
      <c r="E8" s="31" t="s">
        <v>22</v>
      </c>
      <c r="F8" s="51">
        <v>43321</v>
      </c>
      <c r="G8" s="4">
        <f t="shared" si="0"/>
        <v>91</v>
      </c>
      <c r="H8" s="7" t="s">
        <v>52</v>
      </c>
      <c r="I8" s="51">
        <v>43229</v>
      </c>
      <c r="J8" s="51">
        <v>43229</v>
      </c>
      <c r="K8" s="51">
        <v>43230</v>
      </c>
      <c r="L8" s="34">
        <v>5000000</v>
      </c>
      <c r="M8" s="34">
        <v>492300000</v>
      </c>
      <c r="N8" s="42">
        <v>98.46</v>
      </c>
      <c r="O8" s="28">
        <v>6.2734999999999999E-2</v>
      </c>
      <c r="P8" s="4" t="s">
        <v>19</v>
      </c>
    </row>
    <row r="9" spans="1:18" s="2" customFormat="1" x14ac:dyDescent="0.25">
      <c r="A9" s="33">
        <v>4</v>
      </c>
      <c r="B9" s="6" t="s">
        <v>64</v>
      </c>
      <c r="C9" s="6" t="s">
        <v>65</v>
      </c>
      <c r="D9" s="6" t="s">
        <v>17</v>
      </c>
      <c r="E9" s="6" t="s">
        <v>22</v>
      </c>
      <c r="F9" s="51">
        <v>43321</v>
      </c>
      <c r="G9" s="4">
        <f t="shared" si="0"/>
        <v>91</v>
      </c>
      <c r="H9" s="7" t="s">
        <v>52</v>
      </c>
      <c r="I9" s="51">
        <v>43229</v>
      </c>
      <c r="J9" s="51">
        <v>43229</v>
      </c>
      <c r="K9" s="51">
        <v>43230</v>
      </c>
      <c r="L9" s="34">
        <v>4000000</v>
      </c>
      <c r="M9" s="34">
        <v>393840000</v>
      </c>
      <c r="N9" s="42">
        <v>98.46</v>
      </c>
      <c r="O9" s="17">
        <v>6.2734999999999999E-2</v>
      </c>
      <c r="P9" s="4" t="s">
        <v>19</v>
      </c>
      <c r="R9" s="11"/>
    </row>
    <row r="10" spans="1:18" s="2" customFormat="1" x14ac:dyDescent="0.25">
      <c r="A10" s="33">
        <v>5</v>
      </c>
      <c r="B10" s="6" t="s">
        <v>64</v>
      </c>
      <c r="C10" s="6" t="s">
        <v>65</v>
      </c>
      <c r="D10" s="6" t="s">
        <v>17</v>
      </c>
      <c r="E10" s="6" t="s">
        <v>20</v>
      </c>
      <c r="F10" s="51">
        <v>43321</v>
      </c>
      <c r="G10" s="4">
        <f t="shared" si="0"/>
        <v>91</v>
      </c>
      <c r="H10" s="7" t="s">
        <v>52</v>
      </c>
      <c r="I10" s="51">
        <v>43229</v>
      </c>
      <c r="J10" s="51">
        <v>43229</v>
      </c>
      <c r="K10" s="51">
        <v>43230</v>
      </c>
      <c r="L10" s="34">
        <v>10000000</v>
      </c>
      <c r="M10" s="34">
        <v>984609000</v>
      </c>
      <c r="N10" s="42">
        <v>98.460899999999995</v>
      </c>
      <c r="O10" s="28">
        <v>6.2698000000000004E-2</v>
      </c>
      <c r="P10" s="4" t="s">
        <v>19</v>
      </c>
      <c r="Q10" s="13"/>
    </row>
    <row r="11" spans="1:18" s="2" customFormat="1" x14ac:dyDescent="0.25">
      <c r="A11" s="33">
        <v>6</v>
      </c>
      <c r="B11" s="6" t="s">
        <v>64</v>
      </c>
      <c r="C11" s="6" t="s">
        <v>65</v>
      </c>
      <c r="D11" s="6" t="s">
        <v>17</v>
      </c>
      <c r="E11" s="6" t="s">
        <v>20</v>
      </c>
      <c r="F11" s="51">
        <v>43321</v>
      </c>
      <c r="G11" s="4">
        <f t="shared" si="0"/>
        <v>91</v>
      </c>
      <c r="H11" s="7" t="s">
        <v>52</v>
      </c>
      <c r="I11" s="51">
        <v>43229</v>
      </c>
      <c r="J11" s="51">
        <v>43229</v>
      </c>
      <c r="K11" s="51">
        <v>43230</v>
      </c>
      <c r="L11" s="34">
        <v>14664500</v>
      </c>
      <c r="M11" s="34">
        <v>1443866670</v>
      </c>
      <c r="N11" s="42">
        <v>98.46</v>
      </c>
      <c r="O11" s="28">
        <v>6.2734999999999999E-2</v>
      </c>
      <c r="P11" s="4" t="s">
        <v>19</v>
      </c>
      <c r="Q11" s="13"/>
    </row>
    <row r="12" spans="1:18" s="2" customFormat="1" x14ac:dyDescent="0.25">
      <c r="A12" s="33">
        <v>7</v>
      </c>
      <c r="B12" s="6" t="s">
        <v>66</v>
      </c>
      <c r="C12" s="6" t="s">
        <v>67</v>
      </c>
      <c r="D12" s="6" t="s">
        <v>17</v>
      </c>
      <c r="E12" s="6" t="s">
        <v>20</v>
      </c>
      <c r="F12" s="51">
        <v>43276</v>
      </c>
      <c r="G12" s="4">
        <f t="shared" si="0"/>
        <v>46</v>
      </c>
      <c r="H12" s="7" t="s">
        <v>52</v>
      </c>
      <c r="I12" s="51">
        <v>43229</v>
      </c>
      <c r="J12" s="51">
        <v>43229</v>
      </c>
      <c r="K12" s="51">
        <v>43230</v>
      </c>
      <c r="L12" s="34">
        <v>500000</v>
      </c>
      <c r="M12" s="34">
        <v>49612350</v>
      </c>
      <c r="N12" s="42">
        <v>99.224699999999999</v>
      </c>
      <c r="O12" s="28">
        <v>6.1999000000000005E-2</v>
      </c>
      <c r="P12" s="4" t="s">
        <v>19</v>
      </c>
      <c r="Q12" s="13"/>
    </row>
    <row r="13" spans="1:18" s="2" customFormat="1" x14ac:dyDescent="0.25">
      <c r="A13" s="33">
        <v>8</v>
      </c>
      <c r="B13" s="6" t="s">
        <v>64</v>
      </c>
      <c r="C13" s="6" t="s">
        <v>65</v>
      </c>
      <c r="D13" s="6" t="s">
        <v>17</v>
      </c>
      <c r="E13" s="6" t="s">
        <v>20</v>
      </c>
      <c r="F13" s="51">
        <v>43321</v>
      </c>
      <c r="G13" s="4">
        <f t="shared" si="0"/>
        <v>91</v>
      </c>
      <c r="H13" s="7" t="s">
        <v>52</v>
      </c>
      <c r="I13" s="51">
        <v>43229</v>
      </c>
      <c r="J13" s="51">
        <v>43229</v>
      </c>
      <c r="K13" s="51">
        <v>43230</v>
      </c>
      <c r="L13" s="34">
        <v>30000000</v>
      </c>
      <c r="M13" s="34">
        <v>2953827000</v>
      </c>
      <c r="N13" s="42">
        <v>98.460899999999995</v>
      </c>
      <c r="O13" s="28">
        <v>6.2698000000000004E-2</v>
      </c>
      <c r="P13" s="4" t="s">
        <v>19</v>
      </c>
      <c r="Q13" s="13"/>
    </row>
    <row r="14" spans="1:18" s="2" customFormat="1" x14ac:dyDescent="0.25">
      <c r="A14" s="33">
        <v>9</v>
      </c>
      <c r="B14" s="6" t="s">
        <v>64</v>
      </c>
      <c r="C14" s="6" t="s">
        <v>65</v>
      </c>
      <c r="D14" s="6" t="s">
        <v>17</v>
      </c>
      <c r="E14" s="6" t="s">
        <v>20</v>
      </c>
      <c r="F14" s="51">
        <v>43321</v>
      </c>
      <c r="G14" s="4">
        <f t="shared" si="0"/>
        <v>91</v>
      </c>
      <c r="H14" s="7" t="s">
        <v>52</v>
      </c>
      <c r="I14" s="51">
        <v>43229</v>
      </c>
      <c r="J14" s="51">
        <v>43229</v>
      </c>
      <c r="K14" s="51">
        <v>43230</v>
      </c>
      <c r="L14" s="34">
        <v>14664500</v>
      </c>
      <c r="M14" s="34">
        <v>1443866670</v>
      </c>
      <c r="N14" s="42">
        <v>98.46</v>
      </c>
      <c r="O14" s="28">
        <v>6.2734999999999999E-2</v>
      </c>
      <c r="P14" s="4" t="s">
        <v>19</v>
      </c>
      <c r="Q14" s="13"/>
    </row>
    <row r="15" spans="1:18" s="2" customFormat="1" x14ac:dyDescent="0.25">
      <c r="A15" s="33">
        <v>10</v>
      </c>
      <c r="B15" s="6" t="s">
        <v>64</v>
      </c>
      <c r="C15" s="6" t="s">
        <v>65</v>
      </c>
      <c r="D15" s="6" t="s">
        <v>17</v>
      </c>
      <c r="E15" s="6" t="s">
        <v>20</v>
      </c>
      <c r="F15" s="51">
        <v>43321</v>
      </c>
      <c r="G15" s="4">
        <f t="shared" si="0"/>
        <v>91</v>
      </c>
      <c r="H15" s="7" t="s">
        <v>52</v>
      </c>
      <c r="I15" s="51">
        <v>43229</v>
      </c>
      <c r="J15" s="51">
        <v>43229</v>
      </c>
      <c r="K15" s="51">
        <v>43230</v>
      </c>
      <c r="L15" s="34">
        <v>14664400</v>
      </c>
      <c r="M15" s="34">
        <v>1443856824</v>
      </c>
      <c r="N15" s="42">
        <v>98.46</v>
      </c>
      <c r="O15" s="28">
        <v>6.2734999999999999E-2</v>
      </c>
      <c r="P15" s="4" t="s">
        <v>19</v>
      </c>
      <c r="Q15" s="13"/>
    </row>
    <row r="16" spans="1:18" s="2" customFormat="1" x14ac:dyDescent="0.25">
      <c r="A16" s="33">
        <v>11</v>
      </c>
      <c r="B16" s="6" t="s">
        <v>64</v>
      </c>
      <c r="C16" s="6" t="s">
        <v>65</v>
      </c>
      <c r="D16" s="6" t="s">
        <v>17</v>
      </c>
      <c r="E16" s="6" t="s">
        <v>20</v>
      </c>
      <c r="F16" s="51">
        <v>43321</v>
      </c>
      <c r="G16" s="4">
        <f t="shared" si="0"/>
        <v>91</v>
      </c>
      <c r="H16" s="7" t="s">
        <v>52</v>
      </c>
      <c r="I16" s="51">
        <v>43229</v>
      </c>
      <c r="J16" s="51">
        <v>43229</v>
      </c>
      <c r="K16" s="51">
        <v>43230</v>
      </c>
      <c r="L16" s="34">
        <v>10664400</v>
      </c>
      <c r="M16" s="34">
        <v>1050016824</v>
      </c>
      <c r="N16" s="42">
        <v>98.46</v>
      </c>
      <c r="O16" s="28">
        <v>6.2734999999999999E-2</v>
      </c>
      <c r="P16" s="4" t="s">
        <v>19</v>
      </c>
      <c r="Q16" s="13"/>
    </row>
    <row r="17" spans="1:17" s="2" customFormat="1" x14ac:dyDescent="0.25">
      <c r="A17" s="33">
        <v>12</v>
      </c>
      <c r="B17" s="6" t="s">
        <v>68</v>
      </c>
      <c r="C17" s="6" t="s">
        <v>76</v>
      </c>
      <c r="D17" s="6" t="s">
        <v>17</v>
      </c>
      <c r="E17" s="6" t="s">
        <v>21</v>
      </c>
      <c r="F17" s="51">
        <v>43231</v>
      </c>
      <c r="G17" s="4">
        <f t="shared" ref="G17:G35" si="1">F17-$F$3</f>
        <v>1</v>
      </c>
      <c r="H17" s="12" t="s">
        <v>51</v>
      </c>
      <c r="I17" s="51">
        <v>43230</v>
      </c>
      <c r="J17" s="51">
        <v>43230</v>
      </c>
      <c r="K17" s="51">
        <v>43230</v>
      </c>
      <c r="L17" s="34">
        <v>10863182</v>
      </c>
      <c r="M17" s="34">
        <v>10861399.779999999</v>
      </c>
      <c r="N17" s="42">
        <v>99.983593949999999</v>
      </c>
      <c r="O17" s="28">
        <v>5.9891918500000002E-2</v>
      </c>
      <c r="P17" s="4" t="s">
        <v>19</v>
      </c>
      <c r="Q17" s="13"/>
    </row>
    <row r="18" spans="1:17" s="2" customFormat="1" x14ac:dyDescent="0.25">
      <c r="A18" s="33">
        <v>13</v>
      </c>
      <c r="B18" s="6" t="s">
        <v>68</v>
      </c>
      <c r="C18" s="6" t="s">
        <v>76</v>
      </c>
      <c r="D18" s="6" t="s">
        <v>17</v>
      </c>
      <c r="E18" s="6" t="s">
        <v>18</v>
      </c>
      <c r="F18" s="50">
        <v>43231</v>
      </c>
      <c r="G18" s="4">
        <f t="shared" si="1"/>
        <v>1</v>
      </c>
      <c r="H18" s="12" t="s">
        <v>51</v>
      </c>
      <c r="I18" s="50">
        <v>43230</v>
      </c>
      <c r="J18" s="50">
        <v>43230</v>
      </c>
      <c r="K18" s="50">
        <v>43230</v>
      </c>
      <c r="L18" s="34">
        <v>1081470</v>
      </c>
      <c r="M18" s="34">
        <v>1081292.57</v>
      </c>
      <c r="N18" s="42">
        <v>99.983593949999999</v>
      </c>
      <c r="O18" s="28">
        <v>5.9891918500000002E-2</v>
      </c>
      <c r="P18" s="4" t="s">
        <v>19</v>
      </c>
      <c r="Q18" s="13"/>
    </row>
    <row r="19" spans="1:17" s="2" customFormat="1" x14ac:dyDescent="0.25">
      <c r="A19" s="33">
        <v>14</v>
      </c>
      <c r="B19" s="31" t="s">
        <v>68</v>
      </c>
      <c r="C19" s="6" t="s">
        <v>76</v>
      </c>
      <c r="D19" s="31" t="s">
        <v>17</v>
      </c>
      <c r="E19" s="31" t="s">
        <v>22</v>
      </c>
      <c r="F19" s="50">
        <v>43231</v>
      </c>
      <c r="G19" s="4">
        <f t="shared" si="1"/>
        <v>1</v>
      </c>
      <c r="H19" s="12" t="s">
        <v>51</v>
      </c>
      <c r="I19" s="50">
        <v>43230</v>
      </c>
      <c r="J19" s="50">
        <v>43230</v>
      </c>
      <c r="K19" s="50">
        <v>43230</v>
      </c>
      <c r="L19" s="34">
        <v>172253113</v>
      </c>
      <c r="M19" s="34">
        <v>172224853.06999999</v>
      </c>
      <c r="N19" s="42">
        <v>99.983593949999999</v>
      </c>
      <c r="O19" s="30">
        <v>5.9891918500000002E-2</v>
      </c>
      <c r="P19" s="4" t="s">
        <v>19</v>
      </c>
      <c r="Q19" s="19"/>
    </row>
    <row r="20" spans="1:17" s="2" customFormat="1" x14ac:dyDescent="0.25">
      <c r="A20" s="33">
        <v>15</v>
      </c>
      <c r="B20" s="31" t="s">
        <v>66</v>
      </c>
      <c r="C20" s="31" t="s">
        <v>67</v>
      </c>
      <c r="D20" s="31" t="s">
        <v>17</v>
      </c>
      <c r="E20" s="31" t="s">
        <v>22</v>
      </c>
      <c r="F20" s="50">
        <v>43276</v>
      </c>
      <c r="G20" s="4">
        <f t="shared" si="1"/>
        <v>46</v>
      </c>
      <c r="H20" s="12" t="s">
        <v>51</v>
      </c>
      <c r="I20" s="50">
        <v>43230</v>
      </c>
      <c r="J20" s="50">
        <v>43230</v>
      </c>
      <c r="K20" s="50">
        <v>43230</v>
      </c>
      <c r="L20" s="34">
        <v>500000</v>
      </c>
      <c r="M20" s="34">
        <v>49612350</v>
      </c>
      <c r="N20" s="42">
        <v>99.224699999999999</v>
      </c>
      <c r="O20" s="30">
        <v>6.1999000000000005E-2</v>
      </c>
      <c r="P20" s="4" t="s">
        <v>19</v>
      </c>
      <c r="Q20" s="19"/>
    </row>
    <row r="21" spans="1:17" s="2" customFormat="1" x14ac:dyDescent="0.25">
      <c r="A21" s="33">
        <v>16</v>
      </c>
      <c r="B21" s="31" t="s">
        <v>68</v>
      </c>
      <c r="C21" s="6" t="s">
        <v>76</v>
      </c>
      <c r="D21" s="31" t="s">
        <v>17</v>
      </c>
      <c r="E21" s="31" t="s">
        <v>23</v>
      </c>
      <c r="F21" s="50">
        <v>43231</v>
      </c>
      <c r="G21" s="4">
        <f t="shared" si="1"/>
        <v>1</v>
      </c>
      <c r="H21" s="12" t="s">
        <v>51</v>
      </c>
      <c r="I21" s="50">
        <v>43230</v>
      </c>
      <c r="J21" s="50">
        <v>43230</v>
      </c>
      <c r="K21" s="50">
        <v>43230</v>
      </c>
      <c r="L21" s="34">
        <v>15253409</v>
      </c>
      <c r="M21" s="34">
        <v>15250906.52</v>
      </c>
      <c r="N21" s="42">
        <v>99.983593949999999</v>
      </c>
      <c r="O21" s="30">
        <v>5.9891918500000002E-2</v>
      </c>
      <c r="P21" s="4" t="s">
        <v>19</v>
      </c>
      <c r="Q21" s="19"/>
    </row>
    <row r="22" spans="1:17" s="2" customFormat="1" x14ac:dyDescent="0.25">
      <c r="A22" s="33">
        <v>17</v>
      </c>
      <c r="B22" s="31" t="s">
        <v>68</v>
      </c>
      <c r="C22" s="6" t="s">
        <v>76</v>
      </c>
      <c r="D22" s="31" t="s">
        <v>17</v>
      </c>
      <c r="E22" s="31" t="s">
        <v>24</v>
      </c>
      <c r="F22" s="50">
        <v>43231</v>
      </c>
      <c r="G22" s="4">
        <f t="shared" si="1"/>
        <v>1</v>
      </c>
      <c r="H22" s="12" t="s">
        <v>51</v>
      </c>
      <c r="I22" s="50">
        <v>43230</v>
      </c>
      <c r="J22" s="50">
        <v>43230</v>
      </c>
      <c r="K22" s="50">
        <v>43230</v>
      </c>
      <c r="L22" s="34">
        <v>176339191</v>
      </c>
      <c r="M22" s="34">
        <v>176310260.69999999</v>
      </c>
      <c r="N22" s="42">
        <v>99.983593949999999</v>
      </c>
      <c r="O22" s="30">
        <v>5.9891918500000002E-2</v>
      </c>
      <c r="P22" s="4" t="s">
        <v>19</v>
      </c>
      <c r="Q22" s="19"/>
    </row>
    <row r="23" spans="1:17" s="2" customFormat="1" x14ac:dyDescent="0.25">
      <c r="A23" s="33">
        <v>18</v>
      </c>
      <c r="B23" s="31" t="s">
        <v>68</v>
      </c>
      <c r="C23" s="6" t="s">
        <v>76</v>
      </c>
      <c r="D23" s="31" t="s">
        <v>17</v>
      </c>
      <c r="E23" s="31" t="s">
        <v>25</v>
      </c>
      <c r="F23" s="50">
        <v>43231</v>
      </c>
      <c r="G23" s="4">
        <f t="shared" si="1"/>
        <v>1</v>
      </c>
      <c r="H23" s="12" t="s">
        <v>51</v>
      </c>
      <c r="I23" s="50">
        <v>43230</v>
      </c>
      <c r="J23" s="50">
        <v>43230</v>
      </c>
      <c r="K23" s="50">
        <v>43230</v>
      </c>
      <c r="L23" s="34">
        <v>35495</v>
      </c>
      <c r="M23" s="34">
        <v>35489.18</v>
      </c>
      <c r="N23" s="42">
        <v>99.983593949999999</v>
      </c>
      <c r="O23" s="30">
        <v>5.9891918500000002E-2</v>
      </c>
      <c r="P23" s="4" t="s">
        <v>19</v>
      </c>
      <c r="Q23" s="19"/>
    </row>
    <row r="24" spans="1:17" s="2" customFormat="1" x14ac:dyDescent="0.25">
      <c r="A24" s="33">
        <v>19</v>
      </c>
      <c r="B24" s="31" t="s">
        <v>68</v>
      </c>
      <c r="C24" s="6" t="s">
        <v>76</v>
      </c>
      <c r="D24" s="31" t="s">
        <v>17</v>
      </c>
      <c r="E24" s="31" t="s">
        <v>26</v>
      </c>
      <c r="F24" s="50">
        <v>43231</v>
      </c>
      <c r="G24" s="4">
        <f t="shared" si="1"/>
        <v>1</v>
      </c>
      <c r="H24" s="12" t="s">
        <v>51</v>
      </c>
      <c r="I24" s="50">
        <v>43230</v>
      </c>
      <c r="J24" s="50">
        <v>43230</v>
      </c>
      <c r="K24" s="50">
        <v>43230</v>
      </c>
      <c r="L24" s="34">
        <v>12690247</v>
      </c>
      <c r="M24" s="34">
        <v>12688165.029999999</v>
      </c>
      <c r="N24" s="42">
        <v>99.983593949999999</v>
      </c>
      <c r="O24" s="30">
        <v>5.9891918500000002E-2</v>
      </c>
      <c r="P24" s="4" t="s">
        <v>19</v>
      </c>
      <c r="Q24" s="19"/>
    </row>
    <row r="25" spans="1:17" s="2" customFormat="1" x14ac:dyDescent="0.25">
      <c r="A25" s="33">
        <v>20</v>
      </c>
      <c r="B25" s="31" t="s">
        <v>68</v>
      </c>
      <c r="C25" s="6" t="s">
        <v>76</v>
      </c>
      <c r="D25" s="31" t="s">
        <v>17</v>
      </c>
      <c r="E25" s="31" t="s">
        <v>37</v>
      </c>
      <c r="F25" s="50">
        <v>43231</v>
      </c>
      <c r="G25" s="4">
        <f t="shared" si="1"/>
        <v>1</v>
      </c>
      <c r="H25" s="12" t="s">
        <v>51</v>
      </c>
      <c r="I25" s="50">
        <v>43230</v>
      </c>
      <c r="J25" s="50">
        <v>43230</v>
      </c>
      <c r="K25" s="50">
        <v>43230</v>
      </c>
      <c r="L25" s="34">
        <v>2654099</v>
      </c>
      <c r="M25" s="34">
        <v>2653663.5699999998</v>
      </c>
      <c r="N25" s="42">
        <v>99.983593949999999</v>
      </c>
      <c r="O25" s="30">
        <v>5.9891918500000002E-2</v>
      </c>
      <c r="P25" s="4" t="s">
        <v>19</v>
      </c>
      <c r="Q25" s="19"/>
    </row>
    <row r="26" spans="1:17" s="2" customFormat="1" x14ac:dyDescent="0.25">
      <c r="A26" s="33">
        <v>21</v>
      </c>
      <c r="B26" s="31" t="s">
        <v>68</v>
      </c>
      <c r="C26" s="6" t="s">
        <v>76</v>
      </c>
      <c r="D26" s="31" t="s">
        <v>17</v>
      </c>
      <c r="E26" s="31" t="s">
        <v>28</v>
      </c>
      <c r="F26" s="53">
        <v>43231</v>
      </c>
      <c r="G26" s="4">
        <f t="shared" si="1"/>
        <v>1</v>
      </c>
      <c r="H26" s="12" t="s">
        <v>51</v>
      </c>
      <c r="I26" s="53">
        <v>43230</v>
      </c>
      <c r="J26" s="53">
        <v>43230</v>
      </c>
      <c r="K26" s="53">
        <v>43230</v>
      </c>
      <c r="L26" s="34">
        <v>1983759</v>
      </c>
      <c r="M26" s="34">
        <v>1983433.54</v>
      </c>
      <c r="N26" s="42">
        <v>99.983593949999999</v>
      </c>
      <c r="O26" s="30">
        <v>5.9891918500000002E-2</v>
      </c>
      <c r="P26" s="4" t="s">
        <v>19</v>
      </c>
      <c r="Q26" s="19"/>
    </row>
    <row r="27" spans="1:17" s="2" customFormat="1" x14ac:dyDescent="0.25">
      <c r="A27" s="33">
        <v>22</v>
      </c>
      <c r="B27" s="31" t="s">
        <v>68</v>
      </c>
      <c r="C27" s="6" t="s">
        <v>76</v>
      </c>
      <c r="D27" s="31" t="s">
        <v>17</v>
      </c>
      <c r="E27" s="31" t="s">
        <v>29</v>
      </c>
      <c r="F27" s="53">
        <v>43231</v>
      </c>
      <c r="G27" s="4">
        <f t="shared" si="1"/>
        <v>1</v>
      </c>
      <c r="H27" s="12" t="s">
        <v>51</v>
      </c>
      <c r="I27" s="53">
        <v>43230</v>
      </c>
      <c r="J27" s="53">
        <v>43230</v>
      </c>
      <c r="K27" s="53">
        <v>43230</v>
      </c>
      <c r="L27" s="34">
        <v>100158001</v>
      </c>
      <c r="M27" s="34">
        <v>100141569.03</v>
      </c>
      <c r="N27" s="42">
        <v>99.983593949999999</v>
      </c>
      <c r="O27" s="30">
        <v>5.9891918500000002E-2</v>
      </c>
      <c r="P27" s="4" t="s">
        <v>19</v>
      </c>
      <c r="Q27" s="19"/>
    </row>
    <row r="28" spans="1:17" x14ac:dyDescent="0.25">
      <c r="A28" s="33">
        <v>23</v>
      </c>
      <c r="B28" s="3" t="s">
        <v>68</v>
      </c>
      <c r="C28" s="6" t="s">
        <v>76</v>
      </c>
      <c r="D28" s="4" t="s">
        <v>17</v>
      </c>
      <c r="E28" s="3" t="s">
        <v>30</v>
      </c>
      <c r="F28" s="49">
        <v>43231</v>
      </c>
      <c r="G28" s="4">
        <f t="shared" si="1"/>
        <v>1</v>
      </c>
      <c r="H28" s="12" t="s">
        <v>51</v>
      </c>
      <c r="I28" s="49">
        <v>43230</v>
      </c>
      <c r="J28" s="49">
        <v>43230</v>
      </c>
      <c r="K28" s="49">
        <v>43230</v>
      </c>
      <c r="L28" s="34">
        <v>3494619</v>
      </c>
      <c r="M28" s="34">
        <v>3494045.67</v>
      </c>
      <c r="N28" s="43">
        <v>99.983593949999999</v>
      </c>
      <c r="O28" s="40">
        <v>5.9891918500000002E-2</v>
      </c>
      <c r="P28" s="4" t="s">
        <v>19</v>
      </c>
    </row>
    <row r="29" spans="1:17" x14ac:dyDescent="0.25">
      <c r="A29" s="33">
        <v>24</v>
      </c>
      <c r="B29" s="3" t="s">
        <v>68</v>
      </c>
      <c r="C29" s="6" t="s">
        <v>76</v>
      </c>
      <c r="D29" s="4" t="s">
        <v>17</v>
      </c>
      <c r="E29" s="3" t="s">
        <v>31</v>
      </c>
      <c r="F29" s="49">
        <v>43231</v>
      </c>
      <c r="G29" s="4">
        <f t="shared" si="1"/>
        <v>1</v>
      </c>
      <c r="H29" s="12" t="s">
        <v>51</v>
      </c>
      <c r="I29" s="49">
        <v>43230</v>
      </c>
      <c r="J29" s="49">
        <v>43230</v>
      </c>
      <c r="K29" s="49">
        <v>43230</v>
      </c>
      <c r="L29" s="34">
        <v>23390754</v>
      </c>
      <c r="M29" s="34">
        <v>23386916.5</v>
      </c>
      <c r="N29" s="43">
        <v>99.983593949999999</v>
      </c>
      <c r="O29" s="40">
        <v>5.9891918500000002E-2</v>
      </c>
      <c r="P29" s="4" t="s">
        <v>19</v>
      </c>
    </row>
    <row r="30" spans="1:17" x14ac:dyDescent="0.25">
      <c r="A30" s="33">
        <v>25</v>
      </c>
      <c r="B30" s="3" t="s">
        <v>68</v>
      </c>
      <c r="C30" s="6" t="s">
        <v>76</v>
      </c>
      <c r="D30" s="4" t="s">
        <v>17</v>
      </c>
      <c r="E30" s="3" t="s">
        <v>32</v>
      </c>
      <c r="F30" s="49">
        <v>43231</v>
      </c>
      <c r="G30" s="4">
        <f t="shared" si="1"/>
        <v>1</v>
      </c>
      <c r="H30" s="12" t="s">
        <v>51</v>
      </c>
      <c r="I30" s="49">
        <v>43230</v>
      </c>
      <c r="J30" s="49">
        <v>43230</v>
      </c>
      <c r="K30" s="49">
        <v>43230</v>
      </c>
      <c r="L30" s="34">
        <v>8166317</v>
      </c>
      <c r="M30" s="34">
        <v>8164977.2300000004</v>
      </c>
      <c r="N30" s="43">
        <v>99.983593949999999</v>
      </c>
      <c r="O30" s="40">
        <v>5.9891918500000002E-2</v>
      </c>
      <c r="P30" s="4" t="s">
        <v>19</v>
      </c>
    </row>
    <row r="31" spans="1:17" x14ac:dyDescent="0.25">
      <c r="A31" s="33">
        <v>26</v>
      </c>
      <c r="B31" s="3" t="s">
        <v>68</v>
      </c>
      <c r="C31" s="6" t="s">
        <v>76</v>
      </c>
      <c r="D31" s="4" t="s">
        <v>17</v>
      </c>
      <c r="E31" s="3" t="s">
        <v>33</v>
      </c>
      <c r="F31" s="49">
        <v>43231</v>
      </c>
      <c r="G31" s="4">
        <f t="shared" si="1"/>
        <v>1</v>
      </c>
      <c r="H31" s="12" t="s">
        <v>51</v>
      </c>
      <c r="I31" s="49">
        <v>43230</v>
      </c>
      <c r="J31" s="49">
        <v>43230</v>
      </c>
      <c r="K31" s="49">
        <v>43230</v>
      </c>
      <c r="L31" s="34">
        <v>4685191</v>
      </c>
      <c r="M31" s="34">
        <v>4684422.3499999996</v>
      </c>
      <c r="N31" s="43">
        <v>99.983593949999999</v>
      </c>
      <c r="O31" s="40">
        <v>5.9891918500000002E-2</v>
      </c>
      <c r="P31" s="4" t="s">
        <v>19</v>
      </c>
    </row>
    <row r="32" spans="1:17" x14ac:dyDescent="0.25">
      <c r="A32" s="33">
        <v>27</v>
      </c>
      <c r="B32" s="3" t="s">
        <v>68</v>
      </c>
      <c r="C32" s="6" t="s">
        <v>76</v>
      </c>
      <c r="D32" s="4" t="s">
        <v>17</v>
      </c>
      <c r="E32" s="3" t="s">
        <v>34</v>
      </c>
      <c r="F32" s="49">
        <v>43231</v>
      </c>
      <c r="G32" s="4">
        <f t="shared" si="1"/>
        <v>1</v>
      </c>
      <c r="H32" s="12" t="s">
        <v>51</v>
      </c>
      <c r="I32" s="49">
        <v>43230</v>
      </c>
      <c r="J32" s="49">
        <v>43230</v>
      </c>
      <c r="K32" s="49">
        <v>43230</v>
      </c>
      <c r="L32" s="34">
        <v>44125722</v>
      </c>
      <c r="M32" s="34">
        <v>44118482.710000001</v>
      </c>
      <c r="N32" s="43">
        <v>99.983593949999999</v>
      </c>
      <c r="O32" s="40">
        <v>5.9891918500000002E-2</v>
      </c>
      <c r="P32" s="4" t="s">
        <v>19</v>
      </c>
    </row>
    <row r="33" spans="1:16" x14ac:dyDescent="0.25">
      <c r="A33" s="33">
        <v>28</v>
      </c>
      <c r="B33" s="3" t="s">
        <v>68</v>
      </c>
      <c r="C33" s="6" t="s">
        <v>76</v>
      </c>
      <c r="D33" s="4" t="s">
        <v>17</v>
      </c>
      <c r="E33" s="3" t="s">
        <v>27</v>
      </c>
      <c r="F33" s="49">
        <v>43231</v>
      </c>
      <c r="G33" s="4">
        <f t="shared" si="1"/>
        <v>1</v>
      </c>
      <c r="H33" s="12" t="s">
        <v>51</v>
      </c>
      <c r="I33" s="49">
        <v>43230</v>
      </c>
      <c r="J33" s="49">
        <v>43230</v>
      </c>
      <c r="K33" s="49">
        <v>43230</v>
      </c>
      <c r="L33" s="34">
        <v>829856201</v>
      </c>
      <c r="M33" s="34">
        <v>829720054.38</v>
      </c>
      <c r="N33" s="43">
        <v>99.983593949999999</v>
      </c>
      <c r="O33" s="40">
        <v>5.9891918500000002E-2</v>
      </c>
      <c r="P33" s="4" t="s">
        <v>19</v>
      </c>
    </row>
    <row r="34" spans="1:16" x14ac:dyDescent="0.25">
      <c r="A34" s="33">
        <v>29</v>
      </c>
      <c r="B34" s="3" t="s">
        <v>68</v>
      </c>
      <c r="C34" s="6" t="s">
        <v>76</v>
      </c>
      <c r="D34" s="4" t="s">
        <v>17</v>
      </c>
      <c r="E34" s="3" t="s">
        <v>38</v>
      </c>
      <c r="F34" s="49">
        <v>43231</v>
      </c>
      <c r="G34" s="4">
        <f t="shared" si="1"/>
        <v>1</v>
      </c>
      <c r="H34" s="12" t="s">
        <v>51</v>
      </c>
      <c r="I34" s="49">
        <v>43230</v>
      </c>
      <c r="J34" s="49">
        <v>43230</v>
      </c>
      <c r="K34" s="49">
        <v>43230</v>
      </c>
      <c r="L34" s="34">
        <v>13113010</v>
      </c>
      <c r="M34" s="34">
        <v>13110858.67</v>
      </c>
      <c r="N34" s="43">
        <v>99.983593949999999</v>
      </c>
      <c r="O34" s="40">
        <v>5.9891918500000002E-2</v>
      </c>
      <c r="P34" s="4" t="s">
        <v>19</v>
      </c>
    </row>
    <row r="35" spans="1:16" x14ac:dyDescent="0.25">
      <c r="A35" s="33">
        <v>30</v>
      </c>
      <c r="B35" s="3" t="s">
        <v>68</v>
      </c>
      <c r="C35" s="6" t="s">
        <v>76</v>
      </c>
      <c r="D35" s="4" t="s">
        <v>17</v>
      </c>
      <c r="E35" s="3" t="s">
        <v>36</v>
      </c>
      <c r="F35" s="49">
        <v>43231</v>
      </c>
      <c r="G35" s="4">
        <f t="shared" si="1"/>
        <v>1</v>
      </c>
      <c r="H35" s="12" t="s">
        <v>51</v>
      </c>
      <c r="I35" s="49">
        <v>43230</v>
      </c>
      <c r="J35" s="49">
        <v>43230</v>
      </c>
      <c r="K35" s="49">
        <v>43230</v>
      </c>
      <c r="L35" s="8">
        <v>2856220</v>
      </c>
      <c r="M35" s="8">
        <v>2855751.41</v>
      </c>
      <c r="N35" s="43">
        <v>99.983593949999999</v>
      </c>
      <c r="O35" s="40">
        <v>5.9891918500000002E-2</v>
      </c>
      <c r="P35" s="4" t="s">
        <v>19</v>
      </c>
    </row>
    <row r="38" spans="1:16" x14ac:dyDescent="0.25">
      <c r="A38" s="1" t="s">
        <v>35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7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48" bestFit="1" customWidth="1"/>
    <col min="7" max="7" width="13.140625" style="1" bestFit="1" customWidth="1"/>
    <col min="8" max="8" width="15.5703125" style="1" bestFit="1" customWidth="1"/>
    <col min="9" max="11" width="13.28515625" style="4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48">
        <f>+'08.05.2018'!F3+3</f>
        <v>43231</v>
      </c>
    </row>
    <row r="4" spans="1:18" x14ac:dyDescent="0.25">
      <c r="G4" s="29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49" t="s">
        <v>6</v>
      </c>
      <c r="G5" s="3" t="s">
        <v>7</v>
      </c>
      <c r="H5" s="3" t="s">
        <v>8</v>
      </c>
      <c r="I5" s="49" t="s">
        <v>9</v>
      </c>
      <c r="J5" s="49" t="s">
        <v>10</v>
      </c>
      <c r="K5" s="4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14" customFormat="1" x14ac:dyDescent="0.25">
      <c r="A6" s="33">
        <v>1</v>
      </c>
      <c r="B6" s="24" t="s">
        <v>64</v>
      </c>
      <c r="C6" s="24" t="s">
        <v>65</v>
      </c>
      <c r="D6" s="24" t="s">
        <v>17</v>
      </c>
      <c r="E6" s="24" t="s">
        <v>22</v>
      </c>
      <c r="F6" s="51">
        <v>43321</v>
      </c>
      <c r="G6" s="4">
        <v>90</v>
      </c>
      <c r="H6" s="7" t="s">
        <v>52</v>
      </c>
      <c r="I6" s="51">
        <v>43230</v>
      </c>
      <c r="J6" s="51">
        <v>43230</v>
      </c>
      <c r="K6" s="51">
        <v>43231</v>
      </c>
      <c r="L6" s="34">
        <v>2500000</v>
      </c>
      <c r="M6" s="34">
        <v>246199750</v>
      </c>
      <c r="N6" s="41">
        <v>98.479900000000001</v>
      </c>
      <c r="O6" s="45">
        <v>6.2600000000000003E-2</v>
      </c>
      <c r="P6" s="4" t="s">
        <v>19</v>
      </c>
    </row>
    <row r="7" spans="1:18" s="14" customFormat="1" x14ac:dyDescent="0.25">
      <c r="A7" s="33">
        <v>2</v>
      </c>
      <c r="B7" s="31" t="s">
        <v>64</v>
      </c>
      <c r="C7" s="31" t="s">
        <v>65</v>
      </c>
      <c r="D7" s="31" t="s">
        <v>17</v>
      </c>
      <c r="E7" s="31" t="s">
        <v>22</v>
      </c>
      <c r="F7" s="51">
        <v>43321</v>
      </c>
      <c r="G7" s="4">
        <v>90</v>
      </c>
      <c r="H7" s="7" t="s">
        <v>52</v>
      </c>
      <c r="I7" s="51">
        <v>43230</v>
      </c>
      <c r="J7" s="51">
        <v>43230</v>
      </c>
      <c r="K7" s="51">
        <v>43231</v>
      </c>
      <c r="L7" s="8">
        <v>1000000</v>
      </c>
      <c r="M7" s="8">
        <v>98483500</v>
      </c>
      <c r="N7" s="42">
        <v>98.483500000000006</v>
      </c>
      <c r="O7" s="46">
        <v>6.2449999999999999E-2</v>
      </c>
      <c r="P7" s="4" t="s">
        <v>19</v>
      </c>
    </row>
    <row r="8" spans="1:18" s="14" customFormat="1" x14ac:dyDescent="0.25">
      <c r="A8" s="33">
        <v>3</v>
      </c>
      <c r="B8" s="31" t="s">
        <v>69</v>
      </c>
      <c r="C8" s="31" t="s">
        <v>70</v>
      </c>
      <c r="D8" s="31" t="s">
        <v>17</v>
      </c>
      <c r="E8" s="31" t="s">
        <v>20</v>
      </c>
      <c r="F8" s="51">
        <v>43277</v>
      </c>
      <c r="G8" s="4">
        <v>46</v>
      </c>
      <c r="H8" s="7" t="s">
        <v>52</v>
      </c>
      <c r="I8" s="51">
        <v>43230</v>
      </c>
      <c r="J8" s="51">
        <v>43230</v>
      </c>
      <c r="K8" s="51">
        <v>43231</v>
      </c>
      <c r="L8" s="8">
        <v>500000</v>
      </c>
      <c r="M8" s="8">
        <v>49578250</v>
      </c>
      <c r="N8" s="42">
        <v>99.156499999999994</v>
      </c>
      <c r="O8" s="46">
        <v>6.7499000000000003E-2</v>
      </c>
      <c r="P8" s="4" t="s">
        <v>19</v>
      </c>
    </row>
    <row r="9" spans="1:18" s="2" customFormat="1" x14ac:dyDescent="0.25">
      <c r="A9" s="33">
        <v>4</v>
      </c>
      <c r="B9" s="6" t="s">
        <v>64</v>
      </c>
      <c r="C9" s="6" t="s">
        <v>65</v>
      </c>
      <c r="D9" s="6" t="s">
        <v>17</v>
      </c>
      <c r="E9" s="6" t="s">
        <v>20</v>
      </c>
      <c r="F9" s="51">
        <v>43321</v>
      </c>
      <c r="G9" s="4">
        <v>90</v>
      </c>
      <c r="H9" s="7" t="s">
        <v>52</v>
      </c>
      <c r="I9" s="51">
        <v>43230</v>
      </c>
      <c r="J9" s="51">
        <v>43230</v>
      </c>
      <c r="K9" s="51">
        <v>43231</v>
      </c>
      <c r="L9" s="8">
        <v>2500000</v>
      </c>
      <c r="M9" s="9">
        <v>246199750</v>
      </c>
      <c r="N9" s="42">
        <v>98.479900000000001</v>
      </c>
      <c r="O9" s="21">
        <v>6.2600000000000003E-2</v>
      </c>
      <c r="P9" s="4" t="s">
        <v>19</v>
      </c>
      <c r="R9" s="11"/>
    </row>
    <row r="10" spans="1:18" s="2" customFormat="1" x14ac:dyDescent="0.25">
      <c r="A10" s="33">
        <v>5</v>
      </c>
      <c r="B10" s="6" t="s">
        <v>64</v>
      </c>
      <c r="C10" s="6" t="s">
        <v>65</v>
      </c>
      <c r="D10" s="6" t="s">
        <v>17</v>
      </c>
      <c r="E10" s="6" t="s">
        <v>20</v>
      </c>
      <c r="F10" s="51">
        <v>43321</v>
      </c>
      <c r="G10" s="4">
        <v>90</v>
      </c>
      <c r="H10" s="7" t="s">
        <v>52</v>
      </c>
      <c r="I10" s="51">
        <v>43230</v>
      </c>
      <c r="J10" s="51">
        <v>43230</v>
      </c>
      <c r="K10" s="51">
        <v>43231</v>
      </c>
      <c r="L10" s="8">
        <v>2500000</v>
      </c>
      <c r="M10" s="9">
        <v>246199750</v>
      </c>
      <c r="N10" s="42">
        <v>98.479900000000001</v>
      </c>
      <c r="O10" s="46">
        <v>6.2600000000000003E-2</v>
      </c>
      <c r="P10" s="4" t="s">
        <v>19</v>
      </c>
      <c r="Q10" s="13"/>
    </row>
    <row r="11" spans="1:18" s="2" customFormat="1" x14ac:dyDescent="0.25">
      <c r="A11" s="33">
        <v>6</v>
      </c>
      <c r="B11" s="6" t="s">
        <v>64</v>
      </c>
      <c r="C11" s="6" t="s">
        <v>65</v>
      </c>
      <c r="D11" s="6" t="s">
        <v>17</v>
      </c>
      <c r="E11" s="6" t="s">
        <v>20</v>
      </c>
      <c r="F11" s="51">
        <v>43321</v>
      </c>
      <c r="G11" s="4">
        <v>90</v>
      </c>
      <c r="H11" s="7" t="s">
        <v>52</v>
      </c>
      <c r="I11" s="51">
        <v>43230</v>
      </c>
      <c r="J11" s="51">
        <v>43230</v>
      </c>
      <c r="K11" s="51">
        <v>43231</v>
      </c>
      <c r="L11" s="8">
        <v>4500000</v>
      </c>
      <c r="M11" s="9">
        <v>443159550</v>
      </c>
      <c r="N11" s="42">
        <v>98.479900000000001</v>
      </c>
      <c r="O11" s="46">
        <v>6.2600000000000003E-2</v>
      </c>
      <c r="P11" s="4" t="s">
        <v>19</v>
      </c>
      <c r="Q11" s="13"/>
    </row>
    <row r="12" spans="1:18" s="2" customFormat="1" x14ac:dyDescent="0.25">
      <c r="A12" s="33">
        <v>7</v>
      </c>
      <c r="B12" s="6" t="s">
        <v>64</v>
      </c>
      <c r="C12" s="6" t="s">
        <v>65</v>
      </c>
      <c r="D12" s="6" t="s">
        <v>17</v>
      </c>
      <c r="E12" s="6" t="s">
        <v>20</v>
      </c>
      <c r="F12" s="51">
        <v>43321</v>
      </c>
      <c r="G12" s="4">
        <v>90</v>
      </c>
      <c r="H12" s="7" t="s">
        <v>52</v>
      </c>
      <c r="I12" s="51">
        <v>43230</v>
      </c>
      <c r="J12" s="51">
        <v>43230</v>
      </c>
      <c r="K12" s="51">
        <v>43231</v>
      </c>
      <c r="L12" s="8">
        <v>2500000</v>
      </c>
      <c r="M12" s="9">
        <v>246199750</v>
      </c>
      <c r="N12" s="42">
        <v>98.479900000000001</v>
      </c>
      <c r="O12" s="46">
        <v>6.2600000000000003E-2</v>
      </c>
      <c r="P12" s="4" t="s">
        <v>19</v>
      </c>
      <c r="Q12" s="13"/>
    </row>
    <row r="13" spans="1:18" s="2" customFormat="1" x14ac:dyDescent="0.25">
      <c r="A13" s="33">
        <v>8</v>
      </c>
      <c r="B13" s="6" t="s">
        <v>64</v>
      </c>
      <c r="C13" s="6" t="s">
        <v>65</v>
      </c>
      <c r="D13" s="6" t="s">
        <v>17</v>
      </c>
      <c r="E13" s="6" t="s">
        <v>20</v>
      </c>
      <c r="F13" s="51">
        <v>43321</v>
      </c>
      <c r="G13" s="4">
        <v>90</v>
      </c>
      <c r="H13" s="7" t="s">
        <v>52</v>
      </c>
      <c r="I13" s="51">
        <v>43230</v>
      </c>
      <c r="J13" s="51">
        <v>43230</v>
      </c>
      <c r="K13" s="51">
        <v>43231</v>
      </c>
      <c r="L13" s="8">
        <v>500000</v>
      </c>
      <c r="M13" s="9">
        <v>49241150</v>
      </c>
      <c r="N13" s="42">
        <v>98.482299999999995</v>
      </c>
      <c r="O13" s="46">
        <v>6.25E-2</v>
      </c>
      <c r="P13" s="4" t="s">
        <v>19</v>
      </c>
      <c r="Q13" s="13"/>
    </row>
    <row r="14" spans="1:18" s="2" customFormat="1" x14ac:dyDescent="0.25">
      <c r="A14" s="33">
        <v>9</v>
      </c>
      <c r="B14" s="6" t="s">
        <v>71</v>
      </c>
      <c r="C14" s="6" t="s">
        <v>72</v>
      </c>
      <c r="D14" s="6" t="s">
        <v>17</v>
      </c>
      <c r="E14" s="6" t="s">
        <v>20</v>
      </c>
      <c r="F14" s="51">
        <v>43300</v>
      </c>
      <c r="G14" s="4">
        <v>69</v>
      </c>
      <c r="H14" s="7" t="s">
        <v>52</v>
      </c>
      <c r="I14" s="51">
        <v>43230</v>
      </c>
      <c r="J14" s="51">
        <v>43230</v>
      </c>
      <c r="K14" s="51">
        <v>43231</v>
      </c>
      <c r="L14" s="8">
        <v>1500000</v>
      </c>
      <c r="M14" s="9">
        <v>148276200</v>
      </c>
      <c r="N14" s="42">
        <v>98.850800000000007</v>
      </c>
      <c r="O14" s="46">
        <v>6.1497999999999997E-2</v>
      </c>
      <c r="P14" s="4" t="s">
        <v>19</v>
      </c>
      <c r="Q14" s="13"/>
    </row>
    <row r="15" spans="1:18" s="2" customFormat="1" x14ac:dyDescent="0.25">
      <c r="A15" s="33">
        <v>10</v>
      </c>
      <c r="B15" s="6" t="s">
        <v>73</v>
      </c>
      <c r="C15" s="6" t="s">
        <v>76</v>
      </c>
      <c r="D15" s="6" t="s">
        <v>17</v>
      </c>
      <c r="E15" s="6" t="s">
        <v>21</v>
      </c>
      <c r="F15" s="51">
        <v>43234</v>
      </c>
      <c r="G15" s="4">
        <v>3</v>
      </c>
      <c r="H15" s="12" t="s">
        <v>51</v>
      </c>
      <c r="I15" s="51">
        <v>43231</v>
      </c>
      <c r="J15" s="51">
        <v>43231</v>
      </c>
      <c r="K15" s="51">
        <v>43231</v>
      </c>
      <c r="L15" s="8">
        <v>10854965</v>
      </c>
      <c r="M15" s="9">
        <v>10850650.859999999</v>
      </c>
      <c r="N15" s="42">
        <v>99.960256490000006</v>
      </c>
      <c r="O15" s="46">
        <v>4.8374E-2</v>
      </c>
      <c r="P15" s="4" t="s">
        <v>19</v>
      </c>
      <c r="Q15" s="13"/>
    </row>
    <row r="16" spans="1:18" s="2" customFormat="1" x14ac:dyDescent="0.25">
      <c r="A16" s="33">
        <v>11</v>
      </c>
      <c r="B16" s="6" t="s">
        <v>73</v>
      </c>
      <c r="C16" s="6" t="s">
        <v>76</v>
      </c>
      <c r="D16" s="6" t="s">
        <v>17</v>
      </c>
      <c r="E16" s="6" t="s">
        <v>18</v>
      </c>
      <c r="F16" s="50">
        <v>43234</v>
      </c>
      <c r="G16" s="4">
        <v>3</v>
      </c>
      <c r="H16" s="12" t="s">
        <v>51</v>
      </c>
      <c r="I16" s="50">
        <v>43231</v>
      </c>
      <c r="J16" s="50">
        <v>43231</v>
      </c>
      <c r="K16" s="50">
        <v>43231</v>
      </c>
      <c r="L16" s="8">
        <v>968517</v>
      </c>
      <c r="M16" s="9">
        <v>968132.08</v>
      </c>
      <c r="N16" s="42">
        <v>99.960256490000006</v>
      </c>
      <c r="O16" s="46">
        <v>4.8374E-2</v>
      </c>
      <c r="P16" s="4" t="s">
        <v>19</v>
      </c>
      <c r="Q16" s="13"/>
    </row>
    <row r="17" spans="1:17" s="2" customFormat="1" x14ac:dyDescent="0.25">
      <c r="A17" s="33">
        <v>12</v>
      </c>
      <c r="B17" s="6" t="s">
        <v>69</v>
      </c>
      <c r="C17" s="6" t="s">
        <v>70</v>
      </c>
      <c r="D17" s="6" t="s">
        <v>17</v>
      </c>
      <c r="E17" s="6" t="s">
        <v>22</v>
      </c>
      <c r="F17" s="50">
        <v>43277</v>
      </c>
      <c r="G17" s="4">
        <v>46</v>
      </c>
      <c r="H17" s="12" t="s">
        <v>51</v>
      </c>
      <c r="I17" s="50">
        <v>43231</v>
      </c>
      <c r="J17" s="50">
        <v>43231</v>
      </c>
      <c r="K17" s="50">
        <v>43231</v>
      </c>
      <c r="L17" s="8">
        <v>500000</v>
      </c>
      <c r="M17" s="9">
        <v>49578250</v>
      </c>
      <c r="N17" s="42">
        <v>99.156499999999994</v>
      </c>
      <c r="O17" s="46">
        <v>6.7499000000000003E-2</v>
      </c>
      <c r="P17" s="4" t="s">
        <v>19</v>
      </c>
      <c r="Q17" s="13"/>
    </row>
    <row r="18" spans="1:17" s="2" customFormat="1" x14ac:dyDescent="0.25">
      <c r="A18" s="33">
        <v>13</v>
      </c>
      <c r="B18" s="6" t="s">
        <v>73</v>
      </c>
      <c r="C18" s="6" t="s">
        <v>76</v>
      </c>
      <c r="D18" s="6" t="s">
        <v>17</v>
      </c>
      <c r="E18" s="6" t="s">
        <v>22</v>
      </c>
      <c r="F18" s="50">
        <v>43234</v>
      </c>
      <c r="G18" s="4">
        <v>3</v>
      </c>
      <c r="H18" s="12" t="s">
        <v>51</v>
      </c>
      <c r="I18" s="50">
        <v>43231</v>
      </c>
      <c r="J18" s="50">
        <v>43231</v>
      </c>
      <c r="K18" s="50">
        <v>43231</v>
      </c>
      <c r="L18" s="8">
        <v>435162659</v>
      </c>
      <c r="M18" s="9">
        <v>434989710.08999997</v>
      </c>
      <c r="N18" s="42">
        <v>99.960256490000006</v>
      </c>
      <c r="O18" s="46">
        <v>4.8374E-2</v>
      </c>
      <c r="P18" s="4" t="s">
        <v>19</v>
      </c>
      <c r="Q18" s="13"/>
    </row>
    <row r="19" spans="1:17" s="2" customFormat="1" x14ac:dyDescent="0.25">
      <c r="A19" s="33">
        <v>14</v>
      </c>
      <c r="B19" s="31" t="s">
        <v>73</v>
      </c>
      <c r="C19" s="6" t="s">
        <v>76</v>
      </c>
      <c r="D19" s="31" t="s">
        <v>17</v>
      </c>
      <c r="E19" s="31" t="s">
        <v>23</v>
      </c>
      <c r="F19" s="50">
        <v>43234</v>
      </c>
      <c r="G19" s="4">
        <v>3</v>
      </c>
      <c r="H19" s="12" t="s">
        <v>51</v>
      </c>
      <c r="I19" s="50">
        <v>43231</v>
      </c>
      <c r="J19" s="50">
        <v>43231</v>
      </c>
      <c r="K19" s="50">
        <v>43231</v>
      </c>
      <c r="L19" s="44">
        <v>15255911</v>
      </c>
      <c r="M19" s="44">
        <v>15249847.77</v>
      </c>
      <c r="N19" s="42">
        <v>99.960256490000006</v>
      </c>
      <c r="O19" s="46">
        <v>4.8374E-2</v>
      </c>
      <c r="P19" s="4" t="s">
        <v>19</v>
      </c>
      <c r="Q19" s="19"/>
    </row>
    <row r="20" spans="1:17" s="2" customFormat="1" x14ac:dyDescent="0.25">
      <c r="A20" s="33">
        <v>15</v>
      </c>
      <c r="B20" s="31" t="s">
        <v>74</v>
      </c>
      <c r="C20" s="31" t="s">
        <v>75</v>
      </c>
      <c r="D20" s="31" t="s">
        <v>17</v>
      </c>
      <c r="E20" s="31" t="s">
        <v>20</v>
      </c>
      <c r="F20" s="50">
        <v>43322</v>
      </c>
      <c r="G20" s="4">
        <v>91</v>
      </c>
      <c r="H20" s="12" t="s">
        <v>51</v>
      </c>
      <c r="I20" s="50">
        <v>43231</v>
      </c>
      <c r="J20" s="50">
        <v>43231</v>
      </c>
      <c r="K20" s="50">
        <v>43231</v>
      </c>
      <c r="L20" s="44">
        <v>2500000</v>
      </c>
      <c r="M20" s="44">
        <v>245051250</v>
      </c>
      <c r="N20" s="42">
        <v>98.020499999999998</v>
      </c>
      <c r="O20" s="47">
        <v>8.1000000000000003E-2</v>
      </c>
      <c r="P20" s="4" t="s">
        <v>19</v>
      </c>
      <c r="Q20" s="19"/>
    </row>
    <row r="21" spans="1:17" s="2" customFormat="1" x14ac:dyDescent="0.25">
      <c r="A21" s="33">
        <v>16</v>
      </c>
      <c r="B21" s="31" t="s">
        <v>73</v>
      </c>
      <c r="C21" s="6" t="s">
        <v>76</v>
      </c>
      <c r="D21" s="31" t="s">
        <v>17</v>
      </c>
      <c r="E21" s="31" t="s">
        <v>24</v>
      </c>
      <c r="F21" s="50">
        <v>43234</v>
      </c>
      <c r="G21" s="4">
        <v>3</v>
      </c>
      <c r="H21" s="12" t="s">
        <v>51</v>
      </c>
      <c r="I21" s="50">
        <v>43231</v>
      </c>
      <c r="J21" s="50">
        <v>43231</v>
      </c>
      <c r="K21" s="50">
        <v>43231</v>
      </c>
      <c r="L21" s="44">
        <v>176633058</v>
      </c>
      <c r="M21" s="44">
        <v>176562857.81999999</v>
      </c>
      <c r="N21" s="42">
        <v>99.960256490000006</v>
      </c>
      <c r="O21" s="46">
        <v>4.8374E-2</v>
      </c>
      <c r="P21" s="4" t="s">
        <v>19</v>
      </c>
      <c r="Q21" s="19"/>
    </row>
    <row r="22" spans="1:17" s="2" customFormat="1" x14ac:dyDescent="0.25">
      <c r="A22" s="33">
        <v>17</v>
      </c>
      <c r="B22" s="31" t="s">
        <v>73</v>
      </c>
      <c r="C22" s="6" t="s">
        <v>76</v>
      </c>
      <c r="D22" s="31" t="s">
        <v>17</v>
      </c>
      <c r="E22" s="31" t="s">
        <v>25</v>
      </c>
      <c r="F22" s="50">
        <v>43234</v>
      </c>
      <c r="G22" s="4">
        <v>3</v>
      </c>
      <c r="H22" s="12" t="s">
        <v>51</v>
      </c>
      <c r="I22" s="50">
        <v>43231</v>
      </c>
      <c r="J22" s="50">
        <v>43231</v>
      </c>
      <c r="K22" s="50">
        <v>43231</v>
      </c>
      <c r="L22" s="44">
        <v>128183</v>
      </c>
      <c r="M22" s="44">
        <v>128132.06</v>
      </c>
      <c r="N22" s="42">
        <v>99.960256490000006</v>
      </c>
      <c r="O22" s="46">
        <v>4.8374E-2</v>
      </c>
      <c r="P22" s="4" t="s">
        <v>19</v>
      </c>
      <c r="Q22" s="19"/>
    </row>
    <row r="23" spans="1:17" s="2" customFormat="1" x14ac:dyDescent="0.25">
      <c r="A23" s="33">
        <v>18</v>
      </c>
      <c r="B23" s="31" t="s">
        <v>73</v>
      </c>
      <c r="C23" s="6" t="s">
        <v>76</v>
      </c>
      <c r="D23" s="31" t="s">
        <v>17</v>
      </c>
      <c r="E23" s="31" t="s">
        <v>26</v>
      </c>
      <c r="F23" s="50">
        <v>43234</v>
      </c>
      <c r="G23" s="4">
        <v>3</v>
      </c>
      <c r="H23" s="12" t="s">
        <v>51</v>
      </c>
      <c r="I23" s="50">
        <v>43231</v>
      </c>
      <c r="J23" s="50">
        <v>43231</v>
      </c>
      <c r="K23" s="50">
        <v>43231</v>
      </c>
      <c r="L23" s="44">
        <v>49215128</v>
      </c>
      <c r="M23" s="44">
        <v>49195568.18</v>
      </c>
      <c r="N23" s="42">
        <v>99.960256490000006</v>
      </c>
      <c r="O23" s="46">
        <v>4.8374E-2</v>
      </c>
      <c r="P23" s="4" t="s">
        <v>19</v>
      </c>
      <c r="Q23" s="19"/>
    </row>
    <row r="24" spans="1:17" s="2" customFormat="1" x14ac:dyDescent="0.25">
      <c r="A24" s="33">
        <v>19</v>
      </c>
      <c r="B24" s="31" t="s">
        <v>73</v>
      </c>
      <c r="C24" s="6" t="s">
        <v>76</v>
      </c>
      <c r="D24" s="31" t="s">
        <v>17</v>
      </c>
      <c r="E24" s="31" t="s">
        <v>37</v>
      </c>
      <c r="F24" s="50">
        <v>43234</v>
      </c>
      <c r="G24" s="4">
        <v>3</v>
      </c>
      <c r="H24" s="12" t="s">
        <v>51</v>
      </c>
      <c r="I24" s="50">
        <v>43231</v>
      </c>
      <c r="J24" s="50">
        <v>43231</v>
      </c>
      <c r="K24" s="50">
        <v>43231</v>
      </c>
      <c r="L24" s="44">
        <v>4521037</v>
      </c>
      <c r="M24" s="44">
        <v>4519240.18</v>
      </c>
      <c r="N24" s="42">
        <v>99.960256490000006</v>
      </c>
      <c r="O24" s="46">
        <v>4.8374E-2</v>
      </c>
      <c r="P24" s="4" t="s">
        <v>19</v>
      </c>
      <c r="Q24" s="19"/>
    </row>
    <row r="25" spans="1:17" s="2" customFormat="1" x14ac:dyDescent="0.25">
      <c r="A25" s="33">
        <v>20</v>
      </c>
      <c r="B25" s="31" t="s">
        <v>73</v>
      </c>
      <c r="C25" s="6" t="s">
        <v>76</v>
      </c>
      <c r="D25" s="31" t="s">
        <v>17</v>
      </c>
      <c r="E25" s="31" t="s">
        <v>28</v>
      </c>
      <c r="F25" s="50">
        <v>43234</v>
      </c>
      <c r="G25" s="4">
        <v>3</v>
      </c>
      <c r="H25" s="12" t="s">
        <v>51</v>
      </c>
      <c r="I25" s="50">
        <v>43231</v>
      </c>
      <c r="J25" s="50">
        <v>43231</v>
      </c>
      <c r="K25" s="50">
        <v>43231</v>
      </c>
      <c r="L25" s="44">
        <v>5763309</v>
      </c>
      <c r="M25" s="44">
        <v>5761018.46</v>
      </c>
      <c r="N25" s="42">
        <v>99.960256490000006</v>
      </c>
      <c r="O25" s="46">
        <v>4.8374E-2</v>
      </c>
      <c r="P25" s="4" t="s">
        <v>19</v>
      </c>
      <c r="Q25" s="19"/>
    </row>
    <row r="26" spans="1:17" s="2" customFormat="1" x14ac:dyDescent="0.25">
      <c r="A26" s="33">
        <v>21</v>
      </c>
      <c r="B26" s="31" t="s">
        <v>73</v>
      </c>
      <c r="C26" s="6" t="s">
        <v>76</v>
      </c>
      <c r="D26" s="31" t="s">
        <v>17</v>
      </c>
      <c r="E26" s="31" t="s">
        <v>29</v>
      </c>
      <c r="F26" s="53">
        <v>43234</v>
      </c>
      <c r="G26" s="4">
        <v>3</v>
      </c>
      <c r="H26" s="12" t="s">
        <v>51</v>
      </c>
      <c r="I26" s="53">
        <v>43231</v>
      </c>
      <c r="J26" s="53">
        <v>43231</v>
      </c>
      <c r="K26" s="53">
        <v>43231</v>
      </c>
      <c r="L26" s="44">
        <v>105087849</v>
      </c>
      <c r="M26" s="44">
        <v>105046083.40000001</v>
      </c>
      <c r="N26" s="42">
        <v>99.960256490000006</v>
      </c>
      <c r="O26" s="46">
        <v>4.8374E-2</v>
      </c>
      <c r="P26" s="4" t="s">
        <v>19</v>
      </c>
      <c r="Q26" s="19"/>
    </row>
    <row r="27" spans="1:17" s="2" customFormat="1" x14ac:dyDescent="0.25">
      <c r="A27" s="33">
        <v>22</v>
      </c>
      <c r="B27" s="31" t="s">
        <v>73</v>
      </c>
      <c r="C27" s="6" t="s">
        <v>76</v>
      </c>
      <c r="D27" s="31" t="s">
        <v>17</v>
      </c>
      <c r="E27" s="31" t="s">
        <v>30</v>
      </c>
      <c r="F27" s="53">
        <v>43234</v>
      </c>
      <c r="G27" s="4">
        <v>3</v>
      </c>
      <c r="H27" s="12" t="s">
        <v>51</v>
      </c>
      <c r="I27" s="53">
        <v>43231</v>
      </c>
      <c r="J27" s="53">
        <v>43231</v>
      </c>
      <c r="K27" s="53">
        <v>43231</v>
      </c>
      <c r="L27" s="44">
        <v>4098718</v>
      </c>
      <c r="M27" s="44">
        <v>4097089.03</v>
      </c>
      <c r="N27" s="42">
        <v>99.960256490000006</v>
      </c>
      <c r="O27" s="46">
        <v>4.8374E-2</v>
      </c>
      <c r="P27" s="4" t="s">
        <v>19</v>
      </c>
      <c r="Q27" s="19"/>
    </row>
    <row r="28" spans="1:17" x14ac:dyDescent="0.25">
      <c r="A28" s="33">
        <v>23</v>
      </c>
      <c r="B28" s="3" t="s">
        <v>73</v>
      </c>
      <c r="C28" s="6" t="s">
        <v>76</v>
      </c>
      <c r="D28" s="4" t="s">
        <v>17</v>
      </c>
      <c r="E28" s="3" t="s">
        <v>31</v>
      </c>
      <c r="F28" s="49">
        <v>43234</v>
      </c>
      <c r="G28" s="3">
        <v>3</v>
      </c>
      <c r="H28" s="12" t="s">
        <v>51</v>
      </c>
      <c r="I28" s="49">
        <v>43231</v>
      </c>
      <c r="J28" s="49">
        <v>43231</v>
      </c>
      <c r="K28" s="49">
        <v>43231</v>
      </c>
      <c r="L28" s="5">
        <v>36353602</v>
      </c>
      <c r="M28" s="5">
        <v>36339153.799999997</v>
      </c>
      <c r="N28" s="43">
        <v>99.960256490000006</v>
      </c>
      <c r="O28" s="46">
        <v>4.8374E-2</v>
      </c>
      <c r="P28" s="4" t="s">
        <v>19</v>
      </c>
    </row>
    <row r="29" spans="1:17" x14ac:dyDescent="0.25">
      <c r="A29" s="33">
        <v>24</v>
      </c>
      <c r="B29" s="3" t="s">
        <v>73</v>
      </c>
      <c r="C29" s="6" t="s">
        <v>76</v>
      </c>
      <c r="D29" s="4" t="s">
        <v>17</v>
      </c>
      <c r="E29" s="3" t="s">
        <v>32</v>
      </c>
      <c r="F29" s="49">
        <v>43234</v>
      </c>
      <c r="G29" s="3">
        <v>3</v>
      </c>
      <c r="H29" s="12" t="s">
        <v>51</v>
      </c>
      <c r="I29" s="49">
        <v>43231</v>
      </c>
      <c r="J29" s="49">
        <v>43231</v>
      </c>
      <c r="K29" s="49">
        <v>43231</v>
      </c>
      <c r="L29" s="5">
        <v>3086830</v>
      </c>
      <c r="M29" s="5">
        <v>3085603.19</v>
      </c>
      <c r="N29" s="43">
        <v>99.960256490000006</v>
      </c>
      <c r="O29" s="46">
        <v>4.8374E-2</v>
      </c>
      <c r="P29" s="4" t="s">
        <v>19</v>
      </c>
    </row>
    <row r="30" spans="1:17" x14ac:dyDescent="0.25">
      <c r="A30" s="33">
        <v>25</v>
      </c>
      <c r="B30" s="3" t="s">
        <v>73</v>
      </c>
      <c r="C30" s="6" t="s">
        <v>76</v>
      </c>
      <c r="D30" s="4" t="s">
        <v>17</v>
      </c>
      <c r="E30" s="3" t="s">
        <v>33</v>
      </c>
      <c r="F30" s="49">
        <v>43234</v>
      </c>
      <c r="G30" s="3">
        <v>3</v>
      </c>
      <c r="H30" s="12" t="s">
        <v>51</v>
      </c>
      <c r="I30" s="49">
        <v>43231</v>
      </c>
      <c r="J30" s="49">
        <v>43231</v>
      </c>
      <c r="K30" s="49">
        <v>43231</v>
      </c>
      <c r="L30" s="5">
        <v>4854513</v>
      </c>
      <c r="M30" s="5">
        <v>4852583.6500000004</v>
      </c>
      <c r="N30" s="43">
        <v>99.960256490000006</v>
      </c>
      <c r="O30" s="46">
        <v>4.8374E-2</v>
      </c>
      <c r="P30" s="4" t="s">
        <v>19</v>
      </c>
    </row>
    <row r="31" spans="1:17" x14ac:dyDescent="0.25">
      <c r="A31" s="33">
        <v>26</v>
      </c>
      <c r="B31" s="3" t="s">
        <v>73</v>
      </c>
      <c r="C31" s="6" t="s">
        <v>76</v>
      </c>
      <c r="D31" s="4" t="s">
        <v>17</v>
      </c>
      <c r="E31" s="3" t="s">
        <v>34</v>
      </c>
      <c r="F31" s="49">
        <v>43234</v>
      </c>
      <c r="G31" s="3">
        <v>3</v>
      </c>
      <c r="H31" s="12" t="s">
        <v>51</v>
      </c>
      <c r="I31" s="49">
        <v>43231</v>
      </c>
      <c r="J31" s="49">
        <v>43231</v>
      </c>
      <c r="K31" s="49">
        <v>43231</v>
      </c>
      <c r="L31" s="5">
        <v>46228108</v>
      </c>
      <c r="M31" s="5">
        <v>46209735.329999998</v>
      </c>
      <c r="N31" s="43">
        <v>99.960256490000006</v>
      </c>
      <c r="O31" s="46">
        <v>4.8374E-2</v>
      </c>
      <c r="P31" s="4" t="s">
        <v>19</v>
      </c>
    </row>
    <row r="32" spans="1:17" x14ac:dyDescent="0.25">
      <c r="A32" s="33">
        <v>27</v>
      </c>
      <c r="B32" s="3" t="s">
        <v>73</v>
      </c>
      <c r="C32" s="6" t="s">
        <v>76</v>
      </c>
      <c r="D32" s="4" t="s">
        <v>17</v>
      </c>
      <c r="E32" s="3" t="s">
        <v>27</v>
      </c>
      <c r="F32" s="49">
        <v>43234</v>
      </c>
      <c r="G32" s="3">
        <v>3</v>
      </c>
      <c r="H32" s="12" t="s">
        <v>51</v>
      </c>
      <c r="I32" s="49">
        <v>43231</v>
      </c>
      <c r="J32" s="49">
        <v>43231</v>
      </c>
      <c r="K32" s="49">
        <v>43231</v>
      </c>
      <c r="L32" s="5">
        <v>831023868</v>
      </c>
      <c r="M32" s="5">
        <v>830693589.95000005</v>
      </c>
      <c r="N32" s="43">
        <v>99.960256490000006</v>
      </c>
      <c r="O32" s="46">
        <v>4.8374E-2</v>
      </c>
      <c r="P32" s="4" t="s">
        <v>19</v>
      </c>
    </row>
    <row r="33" spans="1:16" x14ac:dyDescent="0.25">
      <c r="A33" s="33">
        <v>28</v>
      </c>
      <c r="B33" s="3" t="s">
        <v>73</v>
      </c>
      <c r="C33" s="6" t="s">
        <v>76</v>
      </c>
      <c r="D33" s="4" t="s">
        <v>17</v>
      </c>
      <c r="E33" s="3" t="s">
        <v>38</v>
      </c>
      <c r="F33" s="49">
        <v>43234</v>
      </c>
      <c r="G33" s="3">
        <v>3</v>
      </c>
      <c r="H33" s="12" t="s">
        <v>51</v>
      </c>
      <c r="I33" s="49">
        <v>43231</v>
      </c>
      <c r="J33" s="49">
        <v>43231</v>
      </c>
      <c r="K33" s="49">
        <v>43231</v>
      </c>
      <c r="L33" s="5">
        <v>18788270</v>
      </c>
      <c r="M33" s="5">
        <v>18780802.879999999</v>
      </c>
      <c r="N33" s="43">
        <v>99.960256490000006</v>
      </c>
      <c r="O33" s="46">
        <v>4.8374E-2</v>
      </c>
      <c r="P33" s="4" t="s">
        <v>19</v>
      </c>
    </row>
    <row r="34" spans="1:16" x14ac:dyDescent="0.25">
      <c r="A34" s="33">
        <v>29</v>
      </c>
      <c r="B34" s="3" t="s">
        <v>73</v>
      </c>
      <c r="C34" s="6" t="s">
        <v>76</v>
      </c>
      <c r="D34" s="4" t="s">
        <v>17</v>
      </c>
      <c r="E34" s="3" t="s">
        <v>36</v>
      </c>
      <c r="F34" s="49">
        <v>43234</v>
      </c>
      <c r="G34" s="3">
        <v>3</v>
      </c>
      <c r="H34" s="12" t="s">
        <v>51</v>
      </c>
      <c r="I34" s="49">
        <v>43231</v>
      </c>
      <c r="J34" s="49">
        <v>43231</v>
      </c>
      <c r="K34" s="49">
        <v>43231</v>
      </c>
      <c r="L34" s="5">
        <v>1975475</v>
      </c>
      <c r="M34" s="5">
        <v>1974689.88</v>
      </c>
      <c r="N34" s="43">
        <v>99.960256490000006</v>
      </c>
      <c r="O34" s="46">
        <v>4.8374E-2</v>
      </c>
      <c r="P34" s="4" t="s">
        <v>19</v>
      </c>
    </row>
    <row r="37" spans="1:16" x14ac:dyDescent="0.25">
      <c r="A37" s="1" t="s">
        <v>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07.05.2018</vt:lpstr>
      <vt:lpstr>08.05.2018</vt:lpstr>
      <vt:lpstr>09.05.2018</vt:lpstr>
      <vt:lpstr>10.05.2018</vt:lpstr>
      <vt:lpstr>11.05.2018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2018-05-25T10:52:59Z</dcterms:modified>
</cp:coreProperties>
</file>